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Users/mireledearagao/Downloads/"/>
    </mc:Choice>
  </mc:AlternateContent>
  <xr:revisionPtr revIDLastSave="0" documentId="13_ncr:1_{94E74008-090A-0B4E-A19F-44E5CD8D7F02}" xr6:coauthVersionLast="47" xr6:coauthVersionMax="47" xr10:uidLastSave="{00000000-0000-0000-0000-000000000000}"/>
  <bookViews>
    <workbookView xWindow="0" yWindow="760" windowWidth="30240" windowHeight="16980" xr2:uid="{00000000-000D-0000-FFFF-FFFF00000000}"/>
  </bookViews>
  <sheets>
    <sheet name="Menu" sheetId="2" r:id="rId1"/>
    <sheet name="1. Income Statement" sheetId="3" r:id="rId2"/>
    <sheet name="2. Financial Position" sheetId="4" r:id="rId3"/>
    <sheet name="3. Cash Flow" sheetId="5" r:id="rId4"/>
    <sheet name="4. Revenue breakdown" sheetId="6" r:id="rId5"/>
    <sheet name="5. TPV breakdown" sheetId="7" r:id="rId6"/>
    <sheet name="6. Gross Profit breakdown" sheetId="8" r:id="rId7"/>
  </sheets>
  <definedNames>
    <definedName name="Z_D7FFE9EE_88CE_BA46_8EC3_2E1B1A56DB29_.wvu.Rows" localSheetId="3">'3. Cash Flow'!#REF!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60WfKPI1hX0UroIcyQUYsvZ2MGpDsZ/Fj09aDm9msgY="/>
    </ext>
  </extLst>
</workbook>
</file>

<file path=xl/calcChain.xml><?xml version="1.0" encoding="utf-8"?>
<calcChain xmlns="http://schemas.openxmlformats.org/spreadsheetml/2006/main">
  <c r="AI14" i="8" l="1"/>
  <c r="AH14" i="8"/>
  <c r="AG14" i="8"/>
  <c r="AA14" i="8"/>
  <c r="Z14" i="8"/>
  <c r="Y14" i="8"/>
  <c r="X14" i="8"/>
  <c r="W14" i="8"/>
  <c r="V14" i="8"/>
  <c r="U14" i="8"/>
  <c r="T14" i="8"/>
  <c r="S14" i="8"/>
  <c r="R14" i="8"/>
  <c r="Q14" i="8"/>
  <c r="P14" i="8"/>
  <c r="O14" i="8"/>
  <c r="AI7" i="8"/>
  <c r="AH7" i="8"/>
  <c r="AG7" i="8"/>
  <c r="AA7" i="8"/>
  <c r="Z7" i="8"/>
  <c r="Y7" i="8"/>
  <c r="X7" i="8"/>
  <c r="W7" i="8"/>
  <c r="V7" i="8"/>
  <c r="U7" i="8"/>
  <c r="T7" i="8"/>
  <c r="S7" i="8"/>
  <c r="R7" i="8"/>
  <c r="Q7" i="8"/>
  <c r="P7" i="8"/>
  <c r="O7" i="8"/>
  <c r="AI14" i="6"/>
  <c r="AH14" i="6"/>
  <c r="AG14" i="6"/>
  <c r="AF14" i="6"/>
  <c r="AA14" i="6"/>
  <c r="Z14" i="6"/>
  <c r="Y14" i="6"/>
  <c r="X14" i="6"/>
  <c r="W14" i="6"/>
  <c r="V14" i="6"/>
  <c r="U14" i="6"/>
  <c r="T14" i="6"/>
  <c r="S14" i="6"/>
  <c r="R14" i="6"/>
  <c r="Q14" i="6"/>
  <c r="P14" i="6"/>
  <c r="O14" i="6"/>
  <c r="N14" i="6"/>
  <c r="M14" i="6"/>
  <c r="L14" i="6"/>
  <c r="K14" i="6"/>
  <c r="AI7" i="6"/>
  <c r="AH7" i="6"/>
  <c r="AG7" i="6"/>
  <c r="AF7" i="6"/>
  <c r="AA7" i="6"/>
  <c r="Z7" i="6"/>
  <c r="Y7" i="6"/>
  <c r="X7" i="6"/>
  <c r="W7" i="6"/>
  <c r="V7" i="6"/>
  <c r="U7" i="6"/>
  <c r="T7" i="6"/>
  <c r="S7" i="6"/>
  <c r="R7" i="6"/>
  <c r="Q7" i="6"/>
  <c r="P7" i="6"/>
  <c r="O7" i="6"/>
  <c r="N7" i="6"/>
  <c r="M7" i="6"/>
  <c r="L7" i="6"/>
  <c r="K7" i="6"/>
  <c r="AI69" i="5"/>
  <c r="AH69" i="5"/>
  <c r="AG69" i="5"/>
  <c r="AF69" i="5"/>
  <c r="AE69" i="5"/>
  <c r="AD69" i="5"/>
  <c r="AC69" i="5"/>
  <c r="AA69" i="5"/>
  <c r="Z69" i="5"/>
  <c r="Y69" i="5"/>
  <c r="X69" i="5"/>
  <c r="W69" i="5"/>
  <c r="V69" i="5"/>
  <c r="U69" i="5"/>
  <c r="T69" i="5"/>
  <c r="S69" i="5"/>
  <c r="R69" i="5"/>
  <c r="Q69" i="5"/>
  <c r="P69" i="5"/>
  <c r="O69" i="5"/>
  <c r="N69" i="5"/>
  <c r="M69" i="5"/>
  <c r="L69" i="5"/>
  <c r="K69" i="5"/>
  <c r="J69" i="5"/>
  <c r="I69" i="5"/>
  <c r="H69" i="5"/>
  <c r="G69" i="5"/>
  <c r="F69" i="5"/>
  <c r="E69" i="5"/>
  <c r="D69" i="5"/>
  <c r="C69" i="5"/>
  <c r="AI47" i="5"/>
  <c r="AH47" i="5"/>
  <c r="AG47" i="5"/>
  <c r="AF47" i="5"/>
  <c r="AE47" i="5"/>
  <c r="AD47" i="5"/>
  <c r="AC47" i="5"/>
  <c r="AA47" i="5"/>
  <c r="Z47" i="5"/>
  <c r="Y47" i="5"/>
  <c r="X47" i="5"/>
  <c r="W47" i="5"/>
  <c r="V47" i="5"/>
  <c r="U47" i="5"/>
  <c r="T47" i="5"/>
  <c r="S47" i="5"/>
  <c r="R47" i="5"/>
  <c r="Q47" i="5"/>
  <c r="P47" i="5"/>
  <c r="O47" i="5"/>
  <c r="N47" i="5"/>
  <c r="M47" i="5"/>
  <c r="L47" i="5"/>
  <c r="K47" i="5"/>
  <c r="J47" i="5"/>
  <c r="I47" i="5"/>
  <c r="H47" i="5"/>
  <c r="G47" i="5"/>
  <c r="F47" i="5"/>
  <c r="E47" i="5"/>
  <c r="D47" i="5"/>
  <c r="C47" i="5"/>
  <c r="AI22" i="5"/>
  <c r="AH22" i="5"/>
  <c r="AG22" i="5"/>
  <c r="AF22" i="5"/>
  <c r="AE22" i="5"/>
  <c r="AD22" i="5"/>
  <c r="AC22" i="5"/>
  <c r="AA22" i="5"/>
  <c r="Z22" i="5"/>
  <c r="Y22" i="5"/>
  <c r="X22" i="5"/>
  <c r="W22" i="5"/>
  <c r="V22" i="5"/>
  <c r="U22" i="5"/>
  <c r="T22" i="5"/>
  <c r="S22" i="5"/>
  <c r="R22" i="5"/>
  <c r="Q22" i="5"/>
  <c r="P22" i="5"/>
  <c r="O22" i="5"/>
  <c r="N22" i="5"/>
  <c r="M22" i="5"/>
  <c r="L22" i="5"/>
  <c r="K22" i="5"/>
  <c r="J22" i="5"/>
  <c r="I22" i="5"/>
  <c r="H22" i="5"/>
  <c r="G22" i="5"/>
  <c r="F22" i="5"/>
  <c r="E22" i="5"/>
  <c r="D22" i="5"/>
  <c r="C22" i="5"/>
  <c r="AI53" i="4"/>
  <c r="AH53" i="4"/>
  <c r="AG53" i="4"/>
  <c r="AF53" i="4"/>
  <c r="AE53" i="4"/>
  <c r="AD53" i="4"/>
  <c r="AC53" i="4"/>
  <c r="AA53" i="4"/>
  <c r="Z53" i="4"/>
  <c r="Y53" i="4"/>
  <c r="X53" i="4"/>
  <c r="W53" i="4"/>
  <c r="V53" i="4"/>
  <c r="U53" i="4"/>
  <c r="T53" i="4"/>
  <c r="S53" i="4"/>
  <c r="R53" i="4"/>
  <c r="Q53" i="4"/>
  <c r="P53" i="4"/>
  <c r="O53" i="4"/>
  <c r="N53" i="4"/>
  <c r="M53" i="4"/>
  <c r="L53" i="4"/>
  <c r="K53" i="4"/>
  <c r="J53" i="4"/>
  <c r="I53" i="4"/>
  <c r="H53" i="4"/>
  <c r="G53" i="4"/>
  <c r="F53" i="4"/>
  <c r="E53" i="4"/>
  <c r="D53" i="4"/>
  <c r="C53" i="4"/>
  <c r="AI42" i="4"/>
  <c r="AH42" i="4"/>
  <c r="AG42" i="4"/>
  <c r="AF42" i="4"/>
  <c r="AE42" i="4"/>
  <c r="AD42" i="4"/>
  <c r="AC42" i="4"/>
  <c r="AA42" i="4"/>
  <c r="Z42" i="4"/>
  <c r="Y42" i="4"/>
  <c r="X42" i="4"/>
  <c r="W42" i="4"/>
  <c r="V42" i="4"/>
  <c r="U42" i="4"/>
  <c r="T42" i="4"/>
  <c r="S42" i="4"/>
  <c r="R42" i="4"/>
  <c r="Q42" i="4"/>
  <c r="P42" i="4"/>
  <c r="O42" i="4"/>
  <c r="N42" i="4"/>
  <c r="M42" i="4"/>
  <c r="L42" i="4"/>
  <c r="K42" i="4"/>
  <c r="J42" i="4"/>
  <c r="I42" i="4"/>
  <c r="H42" i="4"/>
  <c r="G42" i="4"/>
  <c r="F42" i="4"/>
  <c r="E42" i="4"/>
  <c r="D42" i="4"/>
  <c r="C42" i="4"/>
  <c r="AI37" i="4"/>
  <c r="AH37" i="4"/>
  <c r="AG37" i="4"/>
  <c r="AF37" i="4"/>
  <c r="AE37" i="4"/>
  <c r="AD37" i="4"/>
  <c r="AC37" i="4"/>
  <c r="AA37" i="4"/>
  <c r="Z37" i="4"/>
  <c r="Y37" i="4"/>
  <c r="X37" i="4"/>
  <c r="W37" i="4"/>
  <c r="V37" i="4"/>
  <c r="U37" i="4"/>
  <c r="T37" i="4"/>
  <c r="S37" i="4"/>
  <c r="R37" i="4"/>
  <c r="Q37" i="4"/>
  <c r="P37" i="4"/>
  <c r="O37" i="4"/>
  <c r="N37" i="4"/>
  <c r="M37" i="4"/>
  <c r="L37" i="4"/>
  <c r="K37" i="4"/>
  <c r="J37" i="4"/>
  <c r="I37" i="4"/>
  <c r="H37" i="4"/>
  <c r="G37" i="4"/>
  <c r="F37" i="4"/>
  <c r="E37" i="4"/>
  <c r="D37" i="4"/>
  <c r="C37" i="4"/>
  <c r="AI24" i="4"/>
  <c r="AH24" i="4"/>
  <c r="AG24" i="4"/>
  <c r="AF24" i="4"/>
  <c r="AE24" i="4"/>
  <c r="AD24" i="4"/>
  <c r="AC24" i="4"/>
  <c r="AA24" i="4"/>
  <c r="Z24" i="4"/>
  <c r="Y24" i="4"/>
  <c r="X24" i="4"/>
  <c r="W24" i="4"/>
  <c r="V24" i="4"/>
  <c r="U24" i="4"/>
  <c r="T24" i="4"/>
  <c r="S24" i="4"/>
  <c r="R24" i="4"/>
  <c r="Q24" i="4"/>
  <c r="P24" i="4"/>
  <c r="O24" i="4"/>
  <c r="N24" i="4"/>
  <c r="M24" i="4"/>
  <c r="L24" i="4"/>
  <c r="K24" i="4"/>
  <c r="J24" i="4"/>
  <c r="I24" i="4"/>
  <c r="H24" i="4"/>
  <c r="G24" i="4"/>
  <c r="F24" i="4"/>
  <c r="E24" i="4"/>
  <c r="D24" i="4"/>
  <c r="C24" i="4"/>
  <c r="AI13" i="4"/>
  <c r="AH13" i="4"/>
  <c r="AG13" i="4"/>
  <c r="AF13" i="4"/>
  <c r="AE13" i="4"/>
  <c r="AD13" i="4"/>
  <c r="AC13" i="4"/>
  <c r="AA13" i="4"/>
  <c r="Z13" i="4"/>
  <c r="Y13" i="4"/>
  <c r="X13" i="4"/>
  <c r="W13" i="4"/>
  <c r="V13" i="4"/>
  <c r="U13" i="4"/>
  <c r="T13" i="4"/>
  <c r="S13" i="4"/>
  <c r="R13" i="4"/>
  <c r="Q13" i="4"/>
  <c r="P13" i="4"/>
  <c r="O13" i="4"/>
  <c r="N13" i="4"/>
  <c r="M13" i="4"/>
  <c r="L13" i="4"/>
  <c r="K13" i="4"/>
  <c r="J13" i="4"/>
  <c r="I13" i="4"/>
  <c r="H13" i="4"/>
  <c r="G13" i="4"/>
  <c r="F13" i="4"/>
  <c r="E13" i="4"/>
  <c r="D13" i="4"/>
  <c r="C13" i="4"/>
  <c r="AI47" i="3"/>
  <c r="AH47" i="3"/>
  <c r="AG47" i="3"/>
  <c r="AF47" i="3"/>
  <c r="AE47" i="3"/>
  <c r="AD47" i="3"/>
  <c r="AA47" i="3"/>
  <c r="Z47" i="3"/>
  <c r="Y47" i="3"/>
  <c r="X47" i="3"/>
  <c r="W47" i="3"/>
  <c r="V47" i="3"/>
  <c r="U47" i="3"/>
  <c r="T47" i="3"/>
  <c r="S47" i="3"/>
  <c r="R47" i="3"/>
  <c r="Q47" i="3"/>
  <c r="P47" i="3"/>
  <c r="O47" i="3"/>
  <c r="N47" i="3"/>
  <c r="M47" i="3"/>
  <c r="L47" i="3"/>
  <c r="K47" i="3"/>
  <c r="J47" i="3"/>
  <c r="I47" i="3"/>
  <c r="H47" i="3"/>
  <c r="G47" i="3"/>
  <c r="F47" i="3"/>
  <c r="E47" i="3"/>
  <c r="AI39" i="3"/>
  <c r="AH39" i="3"/>
  <c r="AG39" i="3"/>
  <c r="AF39" i="3"/>
  <c r="AE39" i="3"/>
  <c r="AD39" i="3"/>
  <c r="AC39" i="3"/>
  <c r="AA39" i="3"/>
  <c r="Z39" i="3"/>
  <c r="Y39" i="3"/>
  <c r="X39" i="3"/>
  <c r="W39" i="3"/>
  <c r="V39" i="3"/>
  <c r="U39" i="3"/>
  <c r="T39" i="3"/>
  <c r="S39" i="3"/>
  <c r="R39" i="3"/>
  <c r="Q39" i="3"/>
  <c r="P39" i="3"/>
  <c r="O39" i="3"/>
  <c r="N39" i="3"/>
  <c r="M39" i="3"/>
  <c r="L39" i="3"/>
  <c r="K39" i="3"/>
  <c r="J39" i="3"/>
  <c r="I39" i="3"/>
  <c r="H39" i="3"/>
  <c r="G39" i="3"/>
  <c r="F39" i="3"/>
  <c r="E39" i="3"/>
  <c r="D39" i="3"/>
  <c r="C39" i="3"/>
  <c r="AI33" i="3"/>
  <c r="AH33" i="3"/>
  <c r="AG33" i="3"/>
  <c r="AF33" i="3"/>
  <c r="AE33" i="3"/>
  <c r="AD33" i="3"/>
  <c r="AC33" i="3"/>
  <c r="AA33" i="3"/>
  <c r="Z33" i="3"/>
  <c r="Y33" i="3"/>
  <c r="X33" i="3"/>
  <c r="W33" i="3"/>
  <c r="V33" i="3"/>
  <c r="U33" i="3"/>
  <c r="T33" i="3"/>
  <c r="S33" i="3"/>
  <c r="R33" i="3"/>
  <c r="Q33" i="3"/>
  <c r="P33" i="3"/>
  <c r="O33" i="3"/>
  <c r="N33" i="3"/>
  <c r="M33" i="3"/>
  <c r="L33" i="3"/>
  <c r="K33" i="3"/>
  <c r="J33" i="3"/>
  <c r="I33" i="3"/>
  <c r="H33" i="3"/>
  <c r="G33" i="3"/>
  <c r="F33" i="3"/>
  <c r="E33" i="3"/>
  <c r="D33" i="3"/>
  <c r="C33" i="3"/>
  <c r="AI28" i="3"/>
  <c r="AH28" i="3"/>
  <c r="AG28" i="3"/>
  <c r="AF28" i="3"/>
  <c r="AE28" i="3"/>
  <c r="AD28" i="3"/>
  <c r="AC28" i="3"/>
  <c r="AA28" i="3"/>
  <c r="Z28" i="3"/>
  <c r="Y28" i="3"/>
  <c r="X28" i="3"/>
  <c r="W28" i="3"/>
  <c r="V28" i="3"/>
  <c r="U28" i="3"/>
  <c r="T28" i="3"/>
  <c r="S28" i="3"/>
  <c r="R28" i="3"/>
  <c r="Q28" i="3"/>
  <c r="P28" i="3"/>
  <c r="O28" i="3"/>
  <c r="N28" i="3"/>
  <c r="M28" i="3"/>
  <c r="L28" i="3"/>
  <c r="K28" i="3"/>
  <c r="J28" i="3"/>
  <c r="I28" i="3"/>
  <c r="H28" i="3"/>
  <c r="G28" i="3"/>
  <c r="F28" i="3"/>
  <c r="E28" i="3"/>
  <c r="D28" i="3"/>
  <c r="C28" i="3"/>
  <c r="AI18" i="3"/>
  <c r="AH18" i="3"/>
  <c r="AG18" i="3"/>
  <c r="AF18" i="3"/>
  <c r="AE18" i="3"/>
  <c r="AD18" i="3"/>
  <c r="AC18" i="3"/>
  <c r="AA18" i="3"/>
  <c r="Z18" i="3"/>
  <c r="Y18" i="3"/>
  <c r="X18" i="3"/>
  <c r="W18" i="3"/>
  <c r="V18" i="3"/>
  <c r="U18" i="3"/>
  <c r="T18" i="3"/>
  <c r="S18" i="3"/>
  <c r="R18" i="3"/>
  <c r="Q18" i="3"/>
  <c r="P18" i="3"/>
  <c r="O18" i="3"/>
  <c r="N18" i="3"/>
  <c r="M18" i="3"/>
  <c r="L18" i="3"/>
  <c r="K18" i="3"/>
  <c r="J18" i="3"/>
  <c r="I18" i="3"/>
  <c r="H18" i="3"/>
  <c r="G18" i="3"/>
  <c r="F18" i="3"/>
  <c r="E18" i="3"/>
  <c r="D18" i="3"/>
  <c r="C18" i="3"/>
  <c r="AI6" i="3"/>
  <c r="AH6" i="3"/>
  <c r="AG6" i="3"/>
  <c r="AF6" i="3"/>
  <c r="AE6" i="3"/>
  <c r="AD6" i="3"/>
  <c r="AC6" i="3"/>
  <c r="AA6" i="3"/>
  <c r="Z6" i="3"/>
  <c r="Y6" i="3"/>
  <c r="X6" i="3"/>
  <c r="W6" i="3"/>
  <c r="V6" i="3"/>
  <c r="U6" i="3"/>
  <c r="T6" i="3"/>
  <c r="S6" i="3"/>
  <c r="R6" i="3"/>
  <c r="Q6" i="3"/>
  <c r="P6" i="3"/>
  <c r="O6" i="3"/>
  <c r="N6" i="3"/>
  <c r="M6" i="3"/>
  <c r="L6" i="3"/>
  <c r="K6" i="3"/>
  <c r="J6" i="3"/>
  <c r="I6" i="3"/>
  <c r="H6" i="3"/>
  <c r="G6" i="3"/>
  <c r="F6" i="3"/>
  <c r="E6" i="3"/>
  <c r="D6" i="3"/>
  <c r="C6" i="3"/>
  <c r="AI31" i="5" l="1"/>
  <c r="AH31" i="5"/>
  <c r="AG31" i="5"/>
  <c r="AF31" i="5"/>
  <c r="AE31" i="5"/>
  <c r="AD31" i="5"/>
  <c r="AC31" i="5"/>
  <c r="AC34" i="5" s="1"/>
  <c r="AC71" i="5" s="1"/>
  <c r="AC75" i="5" s="1"/>
  <c r="AA31" i="5"/>
  <c r="AA34" i="5" s="1"/>
  <c r="AA71" i="5" s="1"/>
  <c r="AA75" i="5" s="1"/>
  <c r="Z31" i="5"/>
  <c r="Z34" i="5" s="1"/>
  <c r="Z71" i="5" s="1"/>
  <c r="Z75" i="5" s="1"/>
  <c r="Y31" i="5"/>
  <c r="Y34" i="5" s="1"/>
  <c r="Y71" i="5" s="1"/>
  <c r="Y75" i="5" s="1"/>
  <c r="X31" i="5"/>
  <c r="X34" i="5" s="1"/>
  <c r="X71" i="5" s="1"/>
  <c r="W31" i="5"/>
  <c r="W34" i="5" s="1"/>
  <c r="W71" i="5" s="1"/>
  <c r="V31" i="5"/>
  <c r="V34" i="5" s="1"/>
  <c r="V71" i="5" s="1"/>
  <c r="V75" i="5" s="1"/>
  <c r="U31" i="5"/>
  <c r="U34" i="5" s="1"/>
  <c r="U71" i="5" s="1"/>
  <c r="U75" i="5" s="1"/>
  <c r="T31" i="5"/>
  <c r="T34" i="5" s="1"/>
  <c r="T71" i="5" s="1"/>
  <c r="T75" i="5" s="1"/>
  <c r="S31" i="5"/>
  <c r="S34" i="5" s="1"/>
  <c r="S71" i="5" s="1"/>
  <c r="S75" i="5" s="1"/>
  <c r="R31" i="5"/>
  <c r="R34" i="5" s="1"/>
  <c r="R71" i="5" s="1"/>
  <c r="Q31" i="5"/>
  <c r="Q34" i="5" s="1"/>
  <c r="Q71" i="5" s="1"/>
  <c r="Q75" i="5" s="1"/>
  <c r="P31" i="5"/>
  <c r="P34" i="5" s="1"/>
  <c r="P71" i="5" s="1"/>
  <c r="P75" i="5" s="1"/>
  <c r="O31" i="5"/>
  <c r="O34" i="5" s="1"/>
  <c r="O71" i="5" s="1"/>
  <c r="O75" i="5" s="1"/>
  <c r="N31" i="5"/>
  <c r="N34" i="5" s="1"/>
  <c r="N71" i="5" s="1"/>
  <c r="N75" i="5" s="1"/>
  <c r="M31" i="5"/>
  <c r="M34" i="5" s="1"/>
  <c r="M71" i="5" s="1"/>
  <c r="M75" i="5" s="1"/>
  <c r="L31" i="5"/>
  <c r="L34" i="5" s="1"/>
  <c r="L71" i="5" s="1"/>
  <c r="L75" i="5" s="1"/>
  <c r="K31" i="5"/>
  <c r="K34" i="5" s="1"/>
  <c r="K71" i="5" s="1"/>
  <c r="K75" i="5" s="1"/>
  <c r="J31" i="5"/>
  <c r="J34" i="5" s="1"/>
  <c r="J71" i="5" s="1"/>
  <c r="J75" i="5" s="1"/>
  <c r="I31" i="5"/>
  <c r="I34" i="5" s="1"/>
  <c r="I71" i="5" s="1"/>
  <c r="I75" i="5" s="1"/>
  <c r="H31" i="5"/>
  <c r="H34" i="5" s="1"/>
  <c r="H71" i="5" s="1"/>
  <c r="H75" i="5" s="1"/>
  <c r="G31" i="5"/>
  <c r="G34" i="5" s="1"/>
  <c r="G71" i="5" s="1"/>
  <c r="G75" i="5" s="1"/>
  <c r="F31" i="5"/>
  <c r="F34" i="5" s="1"/>
  <c r="F71" i="5" s="1"/>
  <c r="F75" i="5" s="1"/>
  <c r="E31" i="5"/>
  <c r="E34" i="5" s="1"/>
  <c r="E71" i="5" s="1"/>
  <c r="E75" i="5" s="1"/>
  <c r="D31" i="5"/>
  <c r="D34" i="5" s="1"/>
  <c r="D71" i="5" s="1"/>
  <c r="C31" i="5"/>
  <c r="C34" i="5" s="1"/>
  <c r="C71" i="5" s="1"/>
  <c r="C75" i="5" s="1"/>
  <c r="AI57" i="4"/>
  <c r="AH57" i="4"/>
  <c r="AG57" i="4"/>
  <c r="AF57" i="4"/>
  <c r="AE57" i="4"/>
  <c r="AD57" i="4"/>
  <c r="AC57" i="4"/>
  <c r="AA57" i="4"/>
  <c r="Z57" i="4"/>
  <c r="Y57" i="4"/>
  <c r="X57" i="4"/>
  <c r="W57" i="4"/>
  <c r="V57" i="4"/>
  <c r="U57" i="4"/>
  <c r="T57" i="4"/>
  <c r="S57" i="4"/>
  <c r="R57" i="4"/>
  <c r="Q57" i="4"/>
  <c r="P57" i="4"/>
  <c r="O57" i="4"/>
  <c r="N57" i="4"/>
  <c r="M57" i="4"/>
  <c r="L57" i="4"/>
  <c r="K57" i="4"/>
  <c r="J57" i="4"/>
  <c r="I57" i="4"/>
  <c r="H57" i="4"/>
  <c r="G57" i="4"/>
  <c r="F57" i="4"/>
  <c r="E57" i="4"/>
  <c r="D57" i="4"/>
  <c r="C57" i="4"/>
  <c r="AI44" i="4"/>
  <c r="AH44" i="4"/>
  <c r="AG44" i="4"/>
  <c r="AF44" i="4"/>
  <c r="AE44" i="4"/>
  <c r="AD44" i="4"/>
  <c r="AC44" i="4"/>
  <c r="AA44" i="4"/>
  <c r="Z44" i="4"/>
  <c r="Y44" i="4"/>
  <c r="X44" i="4"/>
  <c r="W44" i="4"/>
  <c r="V44" i="4"/>
  <c r="U44" i="4"/>
  <c r="T44" i="4"/>
  <c r="S44" i="4"/>
  <c r="R44" i="4"/>
  <c r="Q44" i="4"/>
  <c r="P44" i="4"/>
  <c r="O44" i="4"/>
  <c r="N44" i="4"/>
  <c r="M44" i="4"/>
  <c r="L44" i="4"/>
  <c r="K44" i="4"/>
  <c r="J44" i="4"/>
  <c r="I44" i="4"/>
  <c r="H44" i="4"/>
  <c r="G44" i="4"/>
  <c r="F44" i="4"/>
  <c r="E44" i="4"/>
  <c r="D44" i="4"/>
  <c r="C44" i="4"/>
  <c r="AI26" i="4"/>
  <c r="AH26" i="4"/>
  <c r="AG26" i="4"/>
  <c r="AF26" i="4"/>
  <c r="AE26" i="4"/>
  <c r="AD26" i="4"/>
  <c r="AC26" i="4"/>
  <c r="AA26" i="4"/>
  <c r="Z26" i="4"/>
  <c r="Y26" i="4"/>
  <c r="X26" i="4"/>
  <c r="W26" i="4"/>
  <c r="V26" i="4"/>
  <c r="U26" i="4"/>
  <c r="T26" i="4"/>
  <c r="S26" i="4"/>
  <c r="R26" i="4"/>
  <c r="Q26" i="4"/>
  <c r="P26" i="4"/>
  <c r="O26" i="4"/>
  <c r="N26" i="4"/>
  <c r="M26" i="4"/>
  <c r="L26" i="4"/>
  <c r="K26" i="4"/>
  <c r="J26" i="4"/>
  <c r="I26" i="4"/>
  <c r="H26" i="4"/>
  <c r="G26" i="4"/>
  <c r="F26" i="4"/>
  <c r="E26" i="4"/>
  <c r="D26" i="4"/>
  <c r="C26" i="4"/>
  <c r="AI13" i="3"/>
  <c r="AH13" i="3"/>
  <c r="AG13" i="3"/>
  <c r="AF13" i="3"/>
  <c r="AE13" i="3"/>
  <c r="AD13" i="3"/>
  <c r="AC13" i="3"/>
  <c r="AC20" i="3" s="1"/>
  <c r="AC23" i="3" s="1"/>
  <c r="AC34" i="3" s="1"/>
  <c r="AA13" i="3"/>
  <c r="AA20" i="3" s="1"/>
  <c r="AA23" i="3" s="1"/>
  <c r="AA34" i="3" s="1"/>
  <c r="Z13" i="3"/>
  <c r="Z20" i="3" s="1"/>
  <c r="Z23" i="3" s="1"/>
  <c r="Z34" i="3" s="1"/>
  <c r="Y13" i="3"/>
  <c r="Y20" i="3" s="1"/>
  <c r="Y23" i="3" s="1"/>
  <c r="Y34" i="3" s="1"/>
  <c r="X13" i="3"/>
  <c r="X20" i="3" s="1"/>
  <c r="X23" i="3" s="1"/>
  <c r="X34" i="3" s="1"/>
  <c r="W13" i="3"/>
  <c r="W20" i="3" s="1"/>
  <c r="W23" i="3" s="1"/>
  <c r="W34" i="3" s="1"/>
  <c r="V13" i="3"/>
  <c r="V20" i="3" s="1"/>
  <c r="V23" i="3" s="1"/>
  <c r="V34" i="3" s="1"/>
  <c r="U13" i="3"/>
  <c r="U20" i="3" s="1"/>
  <c r="U23" i="3" s="1"/>
  <c r="U34" i="3" s="1"/>
  <c r="T13" i="3"/>
  <c r="T20" i="3" s="1"/>
  <c r="T23" i="3" s="1"/>
  <c r="T34" i="3" s="1"/>
  <c r="S13" i="3"/>
  <c r="S20" i="3" s="1"/>
  <c r="S23" i="3" s="1"/>
  <c r="S34" i="3" s="1"/>
  <c r="R13" i="3"/>
  <c r="R20" i="3" s="1"/>
  <c r="R23" i="3" s="1"/>
  <c r="R34" i="3" s="1"/>
  <c r="Q13" i="3"/>
  <c r="Q20" i="3" s="1"/>
  <c r="Q23" i="3" s="1"/>
  <c r="Q34" i="3" s="1"/>
  <c r="P13" i="3"/>
  <c r="P20" i="3" s="1"/>
  <c r="P23" i="3" s="1"/>
  <c r="P34" i="3" s="1"/>
  <c r="O13" i="3"/>
  <c r="O20" i="3" s="1"/>
  <c r="O23" i="3" s="1"/>
  <c r="O34" i="3" s="1"/>
  <c r="N13" i="3"/>
  <c r="N20" i="3" s="1"/>
  <c r="N23" i="3" s="1"/>
  <c r="N34" i="3" s="1"/>
  <c r="M13" i="3"/>
  <c r="M20" i="3" s="1"/>
  <c r="M23" i="3" s="1"/>
  <c r="M34" i="3" s="1"/>
  <c r="L13" i="3"/>
  <c r="L20" i="3" s="1"/>
  <c r="L23" i="3" s="1"/>
  <c r="L34" i="3" s="1"/>
  <c r="K13" i="3"/>
  <c r="K20" i="3" s="1"/>
  <c r="K23" i="3" s="1"/>
  <c r="K34" i="3" s="1"/>
  <c r="J13" i="3"/>
  <c r="J20" i="3" s="1"/>
  <c r="J23" i="3" s="1"/>
  <c r="J34" i="3" s="1"/>
  <c r="I13" i="3"/>
  <c r="I20" i="3" s="1"/>
  <c r="I23" i="3" s="1"/>
  <c r="I34" i="3" s="1"/>
  <c r="H13" i="3"/>
  <c r="H20" i="3" s="1"/>
  <c r="H23" i="3" s="1"/>
  <c r="H34" i="3" s="1"/>
  <c r="G13" i="3"/>
  <c r="G20" i="3" s="1"/>
  <c r="G23" i="3" s="1"/>
  <c r="G34" i="3" s="1"/>
  <c r="F13" i="3"/>
  <c r="F20" i="3" s="1"/>
  <c r="F23" i="3" s="1"/>
  <c r="F34" i="3" s="1"/>
  <c r="E13" i="3"/>
  <c r="E20" i="3" s="1"/>
  <c r="E23" i="3" s="1"/>
  <c r="E34" i="3" s="1"/>
  <c r="D13" i="3"/>
  <c r="D20" i="3" s="1"/>
  <c r="D23" i="3" s="1"/>
  <c r="D34" i="3" s="1"/>
  <c r="C13" i="3"/>
  <c r="C20" i="3" s="1"/>
  <c r="C23" i="3" s="1"/>
  <c r="C34" i="3" s="1"/>
  <c r="R75" i="5" l="1"/>
  <c r="X75" i="5"/>
  <c r="W75" i="5"/>
  <c r="AI34" i="5"/>
  <c r="AH34" i="5"/>
  <c r="AG34" i="5"/>
  <c r="AF34" i="5"/>
  <c r="AE34" i="5"/>
  <c r="AD34" i="5"/>
  <c r="AI20" i="3"/>
  <c r="AH20" i="3"/>
  <c r="AG20" i="3"/>
  <c r="AF20" i="3"/>
  <c r="AE20" i="3"/>
  <c r="AD20" i="3"/>
  <c r="D75" i="5"/>
  <c r="AI71" i="5" l="1"/>
  <c r="AH71" i="5"/>
  <c r="AG71" i="5"/>
  <c r="AF71" i="5"/>
  <c r="AE71" i="5"/>
  <c r="AD71" i="5"/>
  <c r="AI23" i="3"/>
  <c r="AH23" i="3"/>
  <c r="AG23" i="3"/>
  <c r="AF23" i="3"/>
  <c r="AE23" i="3"/>
  <c r="AD23" i="3"/>
  <c r="AI75" i="5" l="1"/>
  <c r="AH75" i="5"/>
  <c r="AG75" i="5"/>
  <c r="AF75" i="5"/>
  <c r="AE75" i="5"/>
  <c r="AD75" i="5"/>
  <c r="AI34" i="3"/>
  <c r="AH34" i="3"/>
  <c r="AG34" i="3"/>
  <c r="AF34" i="3"/>
  <c r="AE34" i="3"/>
  <c r="AD3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G31" authorId="0" shapeId="0" xr:uid="{00000000-0006-0000-0400-000002000000}">
      <text>
        <r>
          <rPr>
            <sz val="12"/>
            <color theme="1"/>
            <rFont val="Aptos Narrow"/>
            <scheme val="minor"/>
          </rPr>
          <t>======
ID#AAAB0NILTEY
tc={F8BD018F-2F77-4146-BF1A-0677084C5594}    (2026-02-12 13:13:51)
[Threaded comment]
Your version of Excel allows you to read this threaded comment; however, any edits to it will get removed if the file is opened in a newer version of Excel. Learn more: https://go.microsoft.com/fwlink/?linkid=870924
Comment:
    2023: 304.928</t>
        </r>
      </text>
    </comment>
    <comment ref="AG34" authorId="0" shapeId="0" xr:uid="{00000000-0006-0000-0400-000001000000}">
      <text>
        <r>
          <rPr>
            <sz val="12"/>
            <color theme="1"/>
            <rFont val="Aptos Narrow"/>
            <scheme val="minor"/>
          </rPr>
          <t>======
ID#AAAB0NILTEw
tc={1C0D1EE6-9D1C-474E-B1B1-1D3053DCC423}    (2026-02-12 13:13:51)
[Threaded comment]
Your version of Excel allows you to read this threaded comment; however, any edits to it will get removed if the file is opened in a newer version of Excel. Learn more: https://go.microsoft.com/fwlink/?linkid=870924
Comment:
    2023: 293.453</t>
        </r>
      </text>
    </comment>
  </commentList>
  <extLst>
    <ext xmlns:r="http://schemas.openxmlformats.org/officeDocument/2006/relationships" uri="GoogleSheetsCustomDataVersion2">
      <go:sheetsCustomData xmlns:go="http://customooxmlschemas.google.com/" r:id="rId1" roundtripDataSignature="AMtx7mjH1xZm6xRcWpwSU+KErEiidHE67Q=="/>
    </ext>
  </extLst>
</comments>
</file>

<file path=xl/sharedStrings.xml><?xml version="1.0" encoding="utf-8"?>
<sst xmlns="http://schemas.openxmlformats.org/spreadsheetml/2006/main" count="351" uniqueCount="192">
  <si>
    <t>1Q20</t>
  </si>
  <si>
    <t>2Q20</t>
  </si>
  <si>
    <t>3Q20</t>
  </si>
  <si>
    <t>4Q20</t>
  </si>
  <si>
    <t>1Q21</t>
  </si>
  <si>
    <t>2Q21</t>
  </si>
  <si>
    <t>3Q21</t>
  </si>
  <si>
    <t>4Q21</t>
  </si>
  <si>
    <t>1Q22</t>
  </si>
  <si>
    <t>2Q22</t>
  </si>
  <si>
    <t>3Q22</t>
  </si>
  <si>
    <t>4Q22</t>
  </si>
  <si>
    <t>1Q23</t>
  </si>
  <si>
    <t>2Q23</t>
  </si>
  <si>
    <t>3Q23</t>
  </si>
  <si>
    <t>4Q23</t>
  </si>
  <si>
    <t>1Q24</t>
  </si>
  <si>
    <t>2Q24</t>
  </si>
  <si>
    <t>3Q24</t>
  </si>
  <si>
    <t>4Q24</t>
  </si>
  <si>
    <t>1Q25</t>
  </si>
  <si>
    <t>2Q25</t>
  </si>
  <si>
    <t>3Q25</t>
  </si>
  <si>
    <t>4Q25</t>
  </si>
  <si>
    <t>1Q26</t>
  </si>
  <si>
    <t>TPV</t>
  </si>
  <si>
    <t>Revenues</t>
  </si>
  <si>
    <t>Cost of services</t>
  </si>
  <si>
    <t>Gross profit</t>
  </si>
  <si>
    <t>Sales and marketing expenses</t>
  </si>
  <si>
    <t>Impairment (losses) / gain on financial assets</t>
  </si>
  <si>
    <t>Other operating (loss) gain</t>
  </si>
  <si>
    <t>Operating profit</t>
  </si>
  <si>
    <t>Finance income</t>
  </si>
  <si>
    <t>Finance costs</t>
  </si>
  <si>
    <t>Inflation adjustment</t>
  </si>
  <si>
    <t>Other results</t>
  </si>
  <si>
    <t>Profit before income tax</t>
  </si>
  <si>
    <t>Income tax expense</t>
  </si>
  <si>
    <t>Profit for the year</t>
  </si>
  <si>
    <t>Owners of the Group</t>
  </si>
  <si>
    <t>Non-controlling interest</t>
  </si>
  <si>
    <t>Profit for the period</t>
  </si>
  <si>
    <t>Other comprehensive Income</t>
  </si>
  <si>
    <t>Items that may be reclassified to profit or loss:</t>
  </si>
  <si>
    <t>Exchange difference on translation on foreign operations</t>
  </si>
  <si>
    <t>Other comprehensive income / (expense) for the period, net of tax</t>
  </si>
  <si>
    <t>Total comprehensive income / (expense) for the period</t>
  </si>
  <si>
    <t>Total comprehensive income for the period is attributable to:</t>
  </si>
  <si>
    <t>Current Assets</t>
  </si>
  <si>
    <t>Cash and cash equivalents</t>
  </si>
  <si>
    <t>Restricted cash</t>
  </si>
  <si>
    <t>Financial assets at fair value through profit or loss</t>
  </si>
  <si>
    <t>Derivative financial instruments</t>
  </si>
  <si>
    <t>Asset acquisition</t>
  </si>
  <si>
    <t>Other assets</t>
  </si>
  <si>
    <t>Total Current Assets</t>
  </si>
  <si>
    <t>Non-Current Assets</t>
  </si>
  <si>
    <t>Deferred tax assets</t>
  </si>
  <si>
    <t>Property, plant and equipment</t>
  </si>
  <si>
    <t>Right-of-use assets</t>
  </si>
  <si>
    <t>Total Non-Current Assets</t>
  </si>
  <si>
    <t>Current Liabilities</t>
  </si>
  <si>
    <t>Trade and other payables</t>
  </si>
  <si>
    <t>Leases liabilities</t>
  </si>
  <si>
    <t>Tax liabilities</t>
  </si>
  <si>
    <t>Financial liabilities</t>
  </si>
  <si>
    <t>Provisions</t>
  </si>
  <si>
    <t>Contingent consideration liability</t>
  </si>
  <si>
    <t>Total Current Liabilities</t>
  </si>
  <si>
    <t>Non-Current Liabilities</t>
  </si>
  <si>
    <t>Deferred tax liabilities</t>
  </si>
  <si>
    <t>Total Non-Current Liabilities</t>
  </si>
  <si>
    <t>Share Premium</t>
  </si>
  <si>
    <t>Treasury Shares</t>
  </si>
  <si>
    <t>Capital Reserve</t>
  </si>
  <si>
    <t>Reserves</t>
  </si>
  <si>
    <t>Retained earnings</t>
  </si>
  <si>
    <t>Total Equity Attributable to owners of the Group</t>
  </si>
  <si>
    <t>TOTAL EQUITY</t>
  </si>
  <si>
    <t>Cash flows from operating activities</t>
  </si>
  <si>
    <t>Adjustments:</t>
  </si>
  <si>
    <t>Interest expense / (income) from financial instruments</t>
  </si>
  <si>
    <t>Interest charges for lease liabilities</t>
  </si>
  <si>
    <t>Other finance expense / (income)</t>
  </si>
  <si>
    <t>Finance expense related to derivative financial instruments</t>
  </si>
  <si>
    <t>Amortization of Intangible assets</t>
  </si>
  <si>
    <t>Depreciation of Property, plant and equipment</t>
  </si>
  <si>
    <t>Disposal of Right-of-use asset</t>
  </si>
  <si>
    <t>Revenue reduction related to prepaid assets</t>
  </si>
  <si>
    <t>Share-based payment expense, net of forfeitures</t>
  </si>
  <si>
    <t>Net exchange differences</t>
  </si>
  <si>
    <t>Fair value loss/(gain) on financial assets at fair value through profit or loss</t>
  </si>
  <si>
    <t>Other operating (gain)/loss</t>
  </si>
  <si>
    <t>Net Impairment loss/(gain) on financial assets</t>
  </si>
  <si>
    <t>Changes in working capital</t>
  </si>
  <si>
    <t>(Increase) / Decrease in Trade and other receivables</t>
  </si>
  <si>
    <t>Decrease / (Increase) in Other assets</t>
  </si>
  <si>
    <t>Increase in Trade and other payables</t>
  </si>
  <si>
    <t>Increase in Tax Liabilities</t>
  </si>
  <si>
    <t>Increase in contingent consideration liability</t>
  </si>
  <si>
    <t>Increase in Provisions</t>
  </si>
  <si>
    <t>Cash from operating activities</t>
  </si>
  <si>
    <t>Income tax paid</t>
  </si>
  <si>
    <t>Net cash from operating activities</t>
  </si>
  <si>
    <t>Cash flows from investing activities</t>
  </si>
  <si>
    <t>Acquisition of Property, plant and equipment</t>
  </si>
  <si>
    <t>Additions of Intangible assets</t>
  </si>
  <si>
    <t>Acquisitions of financial asset at FVTPL</t>
  </si>
  <si>
    <t>Collections of financial assets at FVTPL</t>
  </si>
  <si>
    <t>Interest collected from financial instruments</t>
  </si>
  <si>
    <t>Contigent Consideration Liability Paid</t>
  </si>
  <si>
    <t>Payments for Other financial assets at FVTPL</t>
  </si>
  <si>
    <t>Net cash (used in) / from investing activities</t>
  </si>
  <si>
    <t>Cash flows from financing activities</t>
  </si>
  <si>
    <t>Proceeds from issuance of shares</t>
  </si>
  <si>
    <t>Proceeds from initial public offering</t>
  </si>
  <si>
    <t>Repurchase of shares</t>
  </si>
  <si>
    <t>Initial public offering expenses paid</t>
  </si>
  <si>
    <t>Proceeds from transaction between shareholders</t>
  </si>
  <si>
    <t>Increase in Restricted cash</t>
  </si>
  <si>
    <t>Share-options exercise</t>
  </si>
  <si>
    <t>Dividends paid</t>
  </si>
  <si>
    <t>Loans</t>
  </si>
  <si>
    <t>Loans cancellations</t>
  </si>
  <si>
    <t>Interest payments on loans</t>
  </si>
  <si>
    <t>Interest payments on leases</t>
  </si>
  <si>
    <t>Lease payments on principal</t>
  </si>
  <si>
    <t>Recognition of new Lease</t>
  </si>
  <si>
    <t>Lease cancellation</t>
  </si>
  <si>
    <t>Finance expense paid related to derivative financial instruments</t>
  </si>
  <si>
    <t>Other finance expense paid</t>
  </si>
  <si>
    <t>Payments of borrowings</t>
  </si>
  <si>
    <t>Net cash from / (used in) financing activities</t>
  </si>
  <si>
    <t>Net increase in cash flow</t>
  </si>
  <si>
    <t>Cash and cash equivalents at the beginning of the period</t>
  </si>
  <si>
    <t>Effects of exchange rate changes on cash and cash equivalents</t>
  </si>
  <si>
    <t>Cash and cash equivalents at the end of the period</t>
  </si>
  <si>
    <t>Brazil</t>
  </si>
  <si>
    <t>Mexico</t>
  </si>
  <si>
    <t>Argentina</t>
  </si>
  <si>
    <t>Chile</t>
  </si>
  <si>
    <t>Egypt</t>
  </si>
  <si>
    <t>Nigeria</t>
  </si>
  <si>
    <t>Basic Earnings per share</t>
  </si>
  <si>
    <t>Diluted Earnings per share</t>
  </si>
  <si>
    <t>Weighted average number of common shares</t>
  </si>
  <si>
    <t>Adjustments for calculation of diluted earnings per shar</t>
  </si>
  <si>
    <t>Weighted average number of ordinary shares for calculating diluted earnings per share</t>
  </si>
  <si>
    <t>1. Consolidated Income Statement</t>
  </si>
  <si>
    <t>2. Consolidated Statements of Financial Position</t>
  </si>
  <si>
    <t>3. Consolidated Statements of Cash Flows</t>
  </si>
  <si>
    <t>4. Revenue breakdown</t>
  </si>
  <si>
    <t>5. TPV breakdown</t>
  </si>
  <si>
    <t>6. Gross Profit breakdown</t>
  </si>
  <si>
    <t xml:space="preserve">Technology and development expenses </t>
  </si>
  <si>
    <t xml:space="preserve">General and administrative expenses </t>
  </si>
  <si>
    <t>Profit attributable to:</t>
  </si>
  <si>
    <t>Earnings per share (in USD)</t>
  </si>
  <si>
    <t xml:space="preserve">ASSETS </t>
  </si>
  <si>
    <t xml:space="preserve">Trade and other receivables </t>
  </si>
  <si>
    <t>-</t>
  </si>
  <si>
    <t xml:space="preserve">Intangible assets </t>
  </si>
  <si>
    <t>Goodwill</t>
  </si>
  <si>
    <t xml:space="preserve"> TOTAL ASSETS</t>
  </si>
  <si>
    <t xml:space="preserve">LIABILITIES </t>
  </si>
  <si>
    <t xml:space="preserve"> TOTAL LIABILITIES</t>
  </si>
  <si>
    <t xml:space="preserve">EQUITY </t>
  </si>
  <si>
    <t xml:space="preserve">Share Capital </t>
  </si>
  <si>
    <t xml:space="preserve">Other finance income collected </t>
  </si>
  <si>
    <t>Cash acquired in a business combination</t>
  </si>
  <si>
    <t>Payment of loans advanced by Shareholders</t>
  </si>
  <si>
    <t>Revenue</t>
  </si>
  <si>
    <t>Revenue breakdown by geography</t>
  </si>
  <si>
    <t>LatAm</t>
  </si>
  <si>
    <t>Other LatAm</t>
  </si>
  <si>
    <t>Africa &amp; Asia</t>
  </si>
  <si>
    <t>Other Africa &amp; Asia</t>
  </si>
  <si>
    <t>Top 10 merchant¹</t>
  </si>
  <si>
    <t>Net Revenue Retention (NRR)²</t>
  </si>
  <si>
    <t>¹ Top 10 merchants may vary from period to period.</t>
  </si>
  <si>
    <t>TPV breakdown by type of product</t>
  </si>
  <si>
    <t>Pay-ins (PI)</t>
  </si>
  <si>
    <t>Payouts (PO)</t>
  </si>
  <si>
    <t>TPV breakdown by type of flow</t>
  </si>
  <si>
    <t>Cross-border (XB)</t>
  </si>
  <si>
    <t>Local-to-local (L2L)</t>
  </si>
  <si>
    <t>Note: ”Pay-in” means a payment transaction whereby dLocal’s merchant customers receive payment from their customers. “Pay-out” means a payment transaction whereby dLocal disburses money in local
currency to the business partners or customers of dLocal’s merchant customers. “Cross-border” means a payment transaction whereby dLocal is collecting in one currency and settling into a different currency
and/or in a different geography. “Local-to-local” means a payment transaction whereby dLocal is collecting and settling in the same currency.</t>
  </si>
  <si>
    <t>Gross profit breakdown by geography</t>
  </si>
  <si>
    <t>Menu</t>
  </si>
  <si>
    <t>Note: Unaudited quarterly results. The Group derives its revenues from delivering services to international merchants (mainly in the United States, Europe, and China), enabling them to receive payments and facilitate payments in emerging markets. The Group has operations in more than 60 countries, where its merchant customers operate. The following table presents the Group’s revenue by region based on the country in which the end users of our merchant customers executed their payments. This presentation does not imply that revenue is generated, sourced, or subject to taxation in the respective country. Revenue recognition is based on IFRS principles and reflects the contractual relationships between the Group, its merchants, and its operating companies. For financial reporting purposes, regions are disclosed separately only if payments from/to merchant customers in a given region represented at least 10% of Total Revenues during the preceding four quarters.</t>
  </si>
  <si>
    <t>² “NRR” means Net Revenue Retention rate, which is the U.S. dollar-based measure of retention and growth of our merchants. We calculate the NRR of a period by dividing the Current Period Revenue by the Prior Period Revenue. The Prior Period Revenue is the revenue billed by us to all our customers in the prior period. The Current Period Revenue is the revenue billed by us in the current period to the same customers included in the Prior Period Revenue. Current Period Revenue includes any upsells and cross sells of products, geographies, and payment methods to such merchant customers, and is net of any contractions or attrition, but excludes revenue from new customers onboarded in the last 12 months. New merchants are new customers onboarded in the last 12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</si>
</sst>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
    <numFmt numFmtId="165" formatCode="_-* #,##0.00_-;\-* #,##0.00_-;_-* &quot;-&quot;??_-;_-@"/>
    <numFmt numFmtId="168" formatCode="_(* #,##0.000_);_(* \(#,##0.000\);_(* &quot;-&quot;??_);_(@_)"/>
  </numFmts>
  <fonts count="21">
    <font>
      <sz val="12"/>
      <color theme="1"/>
      <name val="Aptos Narrow"/>
      <scheme val="minor"/>
    </font>
    <font>
      <sz val="8"/>
      <color rgb="FFFF0000"/>
      <name val="Aptos Narrow"/>
    </font>
    <font>
      <u/>
      <sz val="12"/>
      <color theme="0"/>
      <name val="Aptos Narrow"/>
    </font>
    <font>
      <sz val="12"/>
      <color theme="1"/>
      <name val="Aptos Narrow"/>
    </font>
    <font>
      <b/>
      <sz val="12"/>
      <color theme="0"/>
      <name val="Aptos Narrow"/>
    </font>
    <font>
      <b/>
      <sz val="12"/>
      <color theme="1"/>
      <name val="Aptos Narrow"/>
    </font>
    <font>
      <sz val="8"/>
      <color theme="1"/>
      <name val="Aptos Narrow"/>
    </font>
    <font>
      <b/>
      <sz val="8"/>
      <color rgb="FFFF0000"/>
      <name val="Aptos Narrow"/>
    </font>
    <font>
      <sz val="12"/>
      <color rgb="FFFF0000"/>
      <name val="Aptos Narrow"/>
    </font>
    <font>
      <sz val="12"/>
      <color theme="1"/>
      <name val="Arial"/>
      <family val="2"/>
    </font>
    <font>
      <sz val="11"/>
      <color theme="1"/>
      <name val="Play"/>
    </font>
    <font>
      <i/>
      <sz val="8"/>
      <color theme="1"/>
      <name val="Aptos Narrow"/>
    </font>
    <font>
      <i/>
      <sz val="8"/>
      <color rgb="FFFF0000"/>
      <name val="Aptos Narrow"/>
    </font>
    <font>
      <sz val="12"/>
      <color rgb="FF0070C0"/>
      <name val="Aptos Narrow"/>
    </font>
    <font>
      <sz val="10"/>
      <color theme="1"/>
      <name val="Times New Roman"/>
      <family val="1"/>
    </font>
    <font>
      <b/>
      <sz val="10"/>
      <color theme="1"/>
      <name val="Times New Roman"/>
      <family val="1"/>
    </font>
    <font>
      <sz val="12"/>
      <color rgb="FF7030A0"/>
      <name val="Aptos Narrow"/>
    </font>
    <font>
      <b/>
      <i/>
      <sz val="8"/>
      <color rgb="FFFF0000"/>
      <name val="Aptos Narrow"/>
    </font>
    <font>
      <b/>
      <sz val="12"/>
      <color rgb="FF7030A0"/>
      <name val="Aptos Narrow"/>
    </font>
    <font>
      <u/>
      <sz val="12"/>
      <color theme="10"/>
      <name val="Aptos Narrow"/>
      <scheme val="minor"/>
    </font>
    <font>
      <b/>
      <sz val="12"/>
      <color theme="1"/>
      <name val="Aptos Narrow"/>
      <scheme val="minor"/>
    </font>
  </fonts>
  <fills count="4">
    <fill>
      <patternFill patternType="none"/>
    </fill>
    <fill>
      <patternFill patternType="gray125"/>
    </fill>
    <fill>
      <patternFill patternType="solid">
        <fgColor rgb="FF0D0095"/>
        <bgColor rgb="FF0D0095"/>
      </patternFill>
    </fill>
    <fill>
      <patternFill patternType="solid">
        <fgColor rgb="FFCAEDFB"/>
        <bgColor rgb="FFCAEDFB"/>
      </patternFill>
    </fill>
  </fills>
  <borders count="2">
    <border>
      <left/>
      <right/>
      <top/>
      <bottom/>
      <diagonal/>
    </border>
    <border>
      <left/>
      <right/>
      <top/>
      <bottom/>
      <diagonal/>
    </border>
  </borders>
  <cellStyleXfs count="2">
    <xf numFmtId="0" fontId="0" fillId="0" borderId="0"/>
    <xf numFmtId="0" fontId="19" fillId="0" borderId="0" applyNumberFormat="0" applyFill="0" applyBorder="0" applyAlignment="0" applyProtection="0"/>
  </cellStyleXfs>
  <cellXfs count="54">
    <xf numFmtId="0" fontId="0" fillId="0" borderId="0" xfId="0"/>
    <xf numFmtId="0" fontId="1" fillId="0" borderId="0" xfId="0" applyFont="1" applyAlignment="1">
      <alignment horizontal="center" vertical="center"/>
    </xf>
    <xf numFmtId="0" fontId="2" fillId="2" borderId="1" xfId="0" applyFont="1" applyFill="1" applyBorder="1" applyAlignment="1">
      <alignment vertical="center" wrapText="1"/>
    </xf>
    <xf numFmtId="0" fontId="3" fillId="2" borderId="1" xfId="0" applyFont="1" applyFill="1" applyBorder="1" applyAlignment="1">
      <alignment vertical="center"/>
    </xf>
    <xf numFmtId="0" fontId="3" fillId="0" borderId="0" xfId="0" applyFont="1" applyAlignment="1">
      <alignment vertical="center"/>
    </xf>
    <xf numFmtId="0" fontId="1" fillId="0" borderId="0" xfId="0" applyFont="1" applyAlignment="1">
      <alignment horizontal="center"/>
    </xf>
    <xf numFmtId="0" fontId="3" fillId="0" borderId="0" xfId="0" applyFont="1" applyAlignment="1">
      <alignment horizontal="center"/>
    </xf>
    <xf numFmtId="0" fontId="4" fillId="2" borderId="1" xfId="0" applyFont="1" applyFill="1" applyBorder="1" applyAlignment="1">
      <alignment horizontal="center"/>
    </xf>
    <xf numFmtId="0" fontId="5" fillId="3" borderId="1" xfId="0" applyFont="1" applyFill="1" applyBorder="1" applyAlignment="1">
      <alignment horizontal="left"/>
    </xf>
    <xf numFmtId="0" fontId="5" fillId="0" borderId="0" xfId="0" applyFont="1"/>
    <xf numFmtId="164" fontId="5" fillId="3" borderId="1" xfId="0" applyNumberFormat="1" applyFont="1" applyFill="1" applyBorder="1"/>
    <xf numFmtId="0" fontId="6" fillId="0" borderId="0" xfId="0" applyFont="1" applyAlignment="1">
      <alignment horizontal="center"/>
    </xf>
    <xf numFmtId="0" fontId="3" fillId="0" borderId="0" xfId="0" applyFont="1" applyAlignment="1">
      <alignment horizontal="left"/>
    </xf>
    <xf numFmtId="0" fontId="3" fillId="0" borderId="0" xfId="0" applyFont="1"/>
    <xf numFmtId="164" fontId="3" fillId="0" borderId="0" xfId="0" applyNumberFormat="1" applyFont="1"/>
    <xf numFmtId="0" fontId="7" fillId="0" borderId="0" xfId="0" applyFont="1" applyAlignment="1">
      <alignment horizontal="center"/>
    </xf>
    <xf numFmtId="0" fontId="3" fillId="0" borderId="0" xfId="0" applyFont="1" applyAlignment="1">
      <alignment horizontal="left" vertical="center"/>
    </xf>
    <xf numFmtId="0" fontId="8" fillId="0" borderId="0" xfId="0" applyFont="1"/>
    <xf numFmtId="9" fontId="3" fillId="0" borderId="0" xfId="0" applyNumberFormat="1" applyFont="1"/>
    <xf numFmtId="164" fontId="9" fillId="0" borderId="0" xfId="0" applyNumberFormat="1" applyFont="1"/>
    <xf numFmtId="165" fontId="3" fillId="0" borderId="0" xfId="0" applyNumberFormat="1" applyFont="1"/>
    <xf numFmtId="0" fontId="10" fillId="0" borderId="0" xfId="0" applyFont="1"/>
    <xf numFmtId="164" fontId="5" fillId="0" borderId="0" xfId="0" applyNumberFormat="1" applyFont="1"/>
    <xf numFmtId="0" fontId="11" fillId="0" borderId="0" xfId="0" applyFont="1" applyAlignment="1">
      <alignment horizontal="center"/>
    </xf>
    <xf numFmtId="0" fontId="12" fillId="0" borderId="0" xfId="0" applyFont="1" applyAlignment="1">
      <alignment horizontal="center"/>
    </xf>
    <xf numFmtId="0" fontId="5" fillId="0" borderId="0" xfId="0" applyFont="1" applyAlignment="1">
      <alignment horizontal="left"/>
    </xf>
    <xf numFmtId="0" fontId="1" fillId="0" borderId="0" xfId="0" applyFont="1" applyAlignment="1">
      <alignment horizontal="left"/>
    </xf>
    <xf numFmtId="0" fontId="13" fillId="0" borderId="0" xfId="0" applyFont="1"/>
    <xf numFmtId="3" fontId="14" fillId="0" borderId="0" xfId="0" applyNumberFormat="1" applyFont="1" applyAlignment="1">
      <alignment vertical="center"/>
    </xf>
    <xf numFmtId="0" fontId="14" fillId="0" borderId="0" xfId="0" applyFont="1" applyAlignment="1">
      <alignment vertical="center"/>
    </xf>
    <xf numFmtId="0" fontId="9" fillId="0" borderId="0" xfId="0" applyFont="1" applyAlignment="1">
      <alignment horizontal="left"/>
    </xf>
    <xf numFmtId="0" fontId="14" fillId="0" borderId="0" xfId="0" applyFont="1" applyAlignment="1">
      <alignment horizontal="left" vertical="center"/>
    </xf>
    <xf numFmtId="0" fontId="15" fillId="0" borderId="0" xfId="0" applyFont="1" applyAlignment="1">
      <alignment horizontal="left" vertical="center"/>
    </xf>
    <xf numFmtId="0" fontId="3" fillId="2" borderId="1" xfId="0" applyFont="1" applyFill="1" applyBorder="1"/>
    <xf numFmtId="9" fontId="5" fillId="3" borderId="1" xfId="0" applyNumberFormat="1" applyFont="1" applyFill="1" applyBorder="1"/>
    <xf numFmtId="168" fontId="3" fillId="0" borderId="0" xfId="0" applyNumberFormat="1" applyFont="1"/>
    <xf numFmtId="0" fontId="17" fillId="0" borderId="0" xfId="0" applyFont="1" applyAlignment="1">
      <alignment horizontal="center"/>
    </xf>
    <xf numFmtId="0" fontId="5" fillId="3" borderId="1" xfId="0" applyFont="1" applyFill="1" applyBorder="1"/>
    <xf numFmtId="164" fontId="18" fillId="3" borderId="1" xfId="0" applyNumberFormat="1" applyFont="1" applyFill="1" applyBorder="1"/>
    <xf numFmtId="164" fontId="16" fillId="0" borderId="0" xfId="0" applyNumberFormat="1" applyFont="1"/>
    <xf numFmtId="0" fontId="19" fillId="0" borderId="0" xfId="1" applyAlignment="1">
      <alignment horizontal="left"/>
    </xf>
    <xf numFmtId="0" fontId="19" fillId="0" borderId="0" xfId="1"/>
    <xf numFmtId="164" fontId="3" fillId="0" borderId="1" xfId="0" applyNumberFormat="1" applyFont="1" applyFill="1" applyBorder="1"/>
    <xf numFmtId="164" fontId="3" fillId="0" borderId="0" xfId="0" applyNumberFormat="1" applyFont="1" applyFill="1"/>
    <xf numFmtId="0" fontId="0" fillId="0" borderId="0" xfId="0" applyFont="1"/>
    <xf numFmtId="0" fontId="0" fillId="0" borderId="0" xfId="0" applyFont="1" applyAlignment="1">
      <alignment wrapText="1"/>
    </xf>
    <xf numFmtId="0" fontId="0" fillId="0" borderId="0" xfId="0" applyFill="1"/>
    <xf numFmtId="0" fontId="0" fillId="0" borderId="0" xfId="0" applyFont="1"/>
    <xf numFmtId="0" fontId="0" fillId="0" borderId="0" xfId="0" applyFont="1" applyAlignment="1"/>
    <xf numFmtId="0" fontId="0" fillId="0" borderId="0" xfId="0" applyFont="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20" fillId="3" borderId="1" xfId="0"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xdr:colOff>
      <xdr:row>2</xdr:row>
      <xdr:rowOff>187325</xdr:rowOff>
    </xdr:from>
    <xdr:ext cx="5994400" cy="3838575"/>
    <xdr:sp macro="" textlink="">
      <xdr:nvSpPr>
        <xdr:cNvPr id="3" name="Shape 3">
          <a:extLst>
            <a:ext uri="{FF2B5EF4-FFF2-40B4-BE49-F238E27FC236}">
              <a16:creationId xmlns:a16="http://schemas.microsoft.com/office/drawing/2014/main" id="{00000000-0008-0000-0100-000003000000}"/>
            </a:ext>
          </a:extLst>
        </xdr:cNvPr>
        <xdr:cNvSpPr/>
      </xdr:nvSpPr>
      <xdr:spPr>
        <a:xfrm>
          <a:off x="812801" y="568325"/>
          <a:ext cx="5994400" cy="3838575"/>
        </a:xfrm>
        <a:prstGeom prst="rect">
          <a:avLst/>
        </a:prstGeom>
        <a:solidFill>
          <a:srgbClr val="1043FA"/>
        </a:solidFill>
        <a:ln>
          <a:noFill/>
        </a:ln>
      </xdr:spPr>
      <xdr:txBody>
        <a:bodyPr spcFirstLastPara="1" wrap="square" lIns="91425" tIns="91425" rIns="91425" bIns="91425" anchor="ctr" anchorCtr="0">
          <a:noAutofit/>
        </a:bodyPr>
        <a:lstStyle/>
        <a:p>
          <a:pPr marL="0" lvl="0" indent="0" algn="ctr" rtl="0">
            <a:spcBef>
              <a:spcPts val="0"/>
            </a:spcBef>
            <a:spcAft>
              <a:spcPts val="0"/>
            </a:spcAft>
            <a:buSzPts val="1100"/>
            <a:buFont typeface="Arial"/>
            <a:buNone/>
          </a:pPr>
          <a:endParaRPr sz="1100" b="1">
            <a:solidFill>
              <a:schemeClr val="lt1"/>
            </a:solidFill>
            <a:latin typeface="Roboto"/>
            <a:ea typeface="Roboto"/>
            <a:cs typeface="Roboto"/>
            <a:sym typeface="Roboto"/>
          </a:endParaRPr>
        </a:p>
        <a:p>
          <a:pPr marL="0" lvl="0" indent="0" algn="ctr" rtl="0">
            <a:spcBef>
              <a:spcPts val="0"/>
            </a:spcBef>
            <a:spcAft>
              <a:spcPts val="0"/>
            </a:spcAft>
            <a:buClr>
              <a:schemeClr val="lt1"/>
            </a:buClr>
            <a:buSzPts val="1100"/>
            <a:buFont typeface="Roboto"/>
            <a:buNone/>
          </a:pPr>
          <a:endParaRPr sz="1100" b="1">
            <a:solidFill>
              <a:schemeClr val="lt1"/>
            </a:solidFill>
            <a:latin typeface="Roboto"/>
            <a:ea typeface="Roboto"/>
            <a:cs typeface="Roboto"/>
            <a:sym typeface="Roboto"/>
          </a:endParaRPr>
        </a:p>
        <a:p>
          <a:pPr marL="0" lvl="0" indent="0" algn="ctr" rtl="0">
            <a:spcBef>
              <a:spcPts val="0"/>
            </a:spcBef>
            <a:spcAft>
              <a:spcPts val="0"/>
            </a:spcAft>
            <a:buClr>
              <a:schemeClr val="lt1"/>
            </a:buClr>
            <a:buSzPts val="1100"/>
            <a:buFont typeface="Roboto"/>
            <a:buNone/>
          </a:pPr>
          <a:endParaRPr sz="1100" b="1">
            <a:solidFill>
              <a:schemeClr val="lt1"/>
            </a:solidFill>
            <a:latin typeface="Roboto"/>
            <a:ea typeface="Roboto"/>
            <a:cs typeface="Roboto"/>
            <a:sym typeface="Roboto"/>
          </a:endParaRPr>
        </a:p>
        <a:p>
          <a:pPr marL="0" lvl="0" indent="0" algn="ctr" rtl="0">
            <a:spcBef>
              <a:spcPts val="0"/>
            </a:spcBef>
            <a:spcAft>
              <a:spcPts val="0"/>
            </a:spcAft>
            <a:buClr>
              <a:schemeClr val="lt1"/>
            </a:buClr>
            <a:buSzPts val="1100"/>
            <a:buFont typeface="Roboto"/>
            <a:buNone/>
          </a:pPr>
          <a:endParaRPr sz="1100" b="1">
            <a:solidFill>
              <a:schemeClr val="lt1"/>
            </a:solidFill>
            <a:latin typeface="Roboto"/>
            <a:ea typeface="Roboto"/>
            <a:cs typeface="Roboto"/>
            <a:sym typeface="Roboto"/>
          </a:endParaRPr>
        </a:p>
        <a:p>
          <a:pPr marL="0" lvl="0" indent="0" algn="ctr" rtl="0">
            <a:spcBef>
              <a:spcPts val="0"/>
            </a:spcBef>
            <a:spcAft>
              <a:spcPts val="0"/>
            </a:spcAft>
            <a:buClr>
              <a:schemeClr val="lt1"/>
            </a:buClr>
            <a:buSzPts val="1100"/>
            <a:buFont typeface="Roboto"/>
            <a:buNone/>
          </a:pPr>
          <a:endParaRPr sz="1100" b="1">
            <a:solidFill>
              <a:schemeClr val="lt1"/>
            </a:solidFill>
            <a:latin typeface="Roboto"/>
            <a:ea typeface="Roboto"/>
            <a:cs typeface="Roboto"/>
            <a:sym typeface="Roboto"/>
          </a:endParaRPr>
        </a:p>
        <a:p>
          <a:pPr marL="0" lvl="0" indent="0" algn="ctr" rtl="0">
            <a:spcBef>
              <a:spcPts val="0"/>
            </a:spcBef>
            <a:spcAft>
              <a:spcPts val="0"/>
            </a:spcAft>
            <a:buClr>
              <a:schemeClr val="lt1"/>
            </a:buClr>
            <a:buSzPts val="1100"/>
            <a:buFont typeface="Roboto"/>
            <a:buNone/>
          </a:pPr>
          <a:endParaRPr lang="pt-BR" sz="1100" b="1">
            <a:solidFill>
              <a:schemeClr val="lt1"/>
            </a:solidFill>
            <a:latin typeface="Roboto"/>
            <a:ea typeface="Roboto"/>
            <a:cs typeface="Roboto"/>
            <a:sym typeface="Roboto"/>
          </a:endParaRPr>
        </a:p>
        <a:p>
          <a:pPr marL="0" lvl="0" indent="0" algn="ctr" rtl="0">
            <a:spcBef>
              <a:spcPts val="0"/>
            </a:spcBef>
            <a:spcAft>
              <a:spcPts val="0"/>
            </a:spcAft>
            <a:buClr>
              <a:schemeClr val="lt1"/>
            </a:buClr>
            <a:buSzPts val="1100"/>
            <a:buFont typeface="Roboto"/>
            <a:buNone/>
          </a:pPr>
          <a:endParaRPr lang="en-BR" sz="1100" b="1">
            <a:solidFill>
              <a:schemeClr val="lt1"/>
            </a:solidFill>
            <a:latin typeface="Roboto"/>
            <a:ea typeface="Roboto"/>
            <a:cs typeface="Roboto"/>
            <a:sym typeface="Roboto"/>
          </a:endParaRPr>
        </a:p>
        <a:p>
          <a:pPr marL="0" lvl="0" indent="0" algn="ctr" rtl="0">
            <a:spcBef>
              <a:spcPts val="0"/>
            </a:spcBef>
            <a:spcAft>
              <a:spcPts val="0"/>
            </a:spcAft>
            <a:buClr>
              <a:schemeClr val="lt1"/>
            </a:buClr>
            <a:buSzPts val="1100"/>
            <a:buFont typeface="Roboto"/>
            <a:buNone/>
          </a:pPr>
          <a:endParaRPr lang="en-BR" sz="1100" b="1">
            <a:solidFill>
              <a:schemeClr val="lt1"/>
            </a:solidFill>
            <a:latin typeface="Roboto"/>
            <a:ea typeface="Roboto"/>
            <a:cs typeface="Roboto"/>
            <a:sym typeface="Roboto"/>
          </a:endParaRPr>
        </a:p>
        <a:p>
          <a:pPr marL="0" lvl="0" indent="0" algn="ctr" rtl="0">
            <a:spcBef>
              <a:spcPts val="0"/>
            </a:spcBef>
            <a:spcAft>
              <a:spcPts val="0"/>
            </a:spcAft>
            <a:buClr>
              <a:schemeClr val="lt1"/>
            </a:buClr>
            <a:buSzPts val="1100"/>
            <a:buFont typeface="Roboto"/>
            <a:buNone/>
          </a:pPr>
          <a:endParaRPr lang="en-BR" sz="1100" b="1">
            <a:solidFill>
              <a:schemeClr val="lt1"/>
            </a:solidFill>
            <a:latin typeface="Roboto"/>
            <a:ea typeface="Roboto"/>
            <a:cs typeface="Roboto"/>
            <a:sym typeface="Roboto"/>
          </a:endParaRPr>
        </a:p>
        <a:p>
          <a:pPr marL="0" lvl="0" indent="0" algn="ctr" rtl="0">
            <a:spcBef>
              <a:spcPts val="0"/>
            </a:spcBef>
            <a:spcAft>
              <a:spcPts val="0"/>
            </a:spcAft>
            <a:buClr>
              <a:schemeClr val="lt1"/>
            </a:buClr>
            <a:buSzPts val="1100"/>
            <a:buFont typeface="Roboto"/>
            <a:buNone/>
          </a:pPr>
          <a:endParaRPr lang="en-BR" sz="1100" b="1">
            <a:solidFill>
              <a:schemeClr val="lt1"/>
            </a:solidFill>
            <a:latin typeface="Roboto"/>
            <a:ea typeface="Roboto"/>
            <a:cs typeface="Roboto"/>
            <a:sym typeface="Roboto"/>
          </a:endParaRPr>
        </a:p>
        <a:p>
          <a:pPr marL="0" lvl="0" indent="0" algn="ctr" rtl="0">
            <a:spcBef>
              <a:spcPts val="0"/>
            </a:spcBef>
            <a:spcAft>
              <a:spcPts val="0"/>
            </a:spcAft>
            <a:buClr>
              <a:schemeClr val="lt1"/>
            </a:buClr>
            <a:buSzPts val="1100"/>
            <a:buFont typeface="Roboto"/>
            <a:buNone/>
          </a:pPr>
          <a:endParaRPr sz="1100" b="1">
            <a:solidFill>
              <a:schemeClr val="lt1"/>
            </a:solidFill>
            <a:latin typeface="Roboto"/>
            <a:ea typeface="Roboto"/>
            <a:cs typeface="Roboto"/>
            <a:sym typeface="Roboto"/>
          </a:endParaRPr>
        </a:p>
        <a:p>
          <a:pPr marL="0" lvl="0" indent="0" algn="ctr" rtl="0">
            <a:spcBef>
              <a:spcPts val="0"/>
            </a:spcBef>
            <a:spcAft>
              <a:spcPts val="0"/>
            </a:spcAft>
            <a:buClr>
              <a:schemeClr val="lt1"/>
            </a:buClr>
            <a:buSzPts val="1100"/>
            <a:buFont typeface="Roboto"/>
            <a:buNone/>
          </a:pPr>
          <a:endParaRPr sz="1100" b="1">
            <a:solidFill>
              <a:schemeClr val="lt1"/>
            </a:solidFill>
            <a:latin typeface="Roboto"/>
            <a:ea typeface="Roboto"/>
            <a:cs typeface="Roboto"/>
            <a:sym typeface="Roboto"/>
          </a:endParaRPr>
        </a:p>
        <a:p>
          <a:pPr marL="0" lvl="0" indent="0" algn="ctr" rtl="0">
            <a:spcBef>
              <a:spcPts val="0"/>
            </a:spcBef>
            <a:spcAft>
              <a:spcPts val="0"/>
            </a:spcAft>
            <a:buClr>
              <a:schemeClr val="lt1"/>
            </a:buClr>
            <a:buSzPts val="1100"/>
            <a:buFont typeface="Roboto"/>
            <a:buNone/>
          </a:pPr>
          <a:r>
            <a:rPr lang="en-US" sz="1100" b="1">
              <a:solidFill>
                <a:schemeClr val="lt1"/>
              </a:solidFill>
              <a:latin typeface="Roboto"/>
              <a:ea typeface="Roboto"/>
              <a:cs typeface="Roboto"/>
              <a:sym typeface="Roboto"/>
            </a:rPr>
            <a:t> Investor Relations Contact</a:t>
          </a:r>
          <a:endParaRPr sz="1400"/>
        </a:p>
        <a:p>
          <a:pPr marL="0" lvl="0" indent="0" algn="ctr" rtl="0">
            <a:spcBef>
              <a:spcPts val="0"/>
            </a:spcBef>
            <a:spcAft>
              <a:spcPts val="0"/>
            </a:spcAft>
            <a:buClr>
              <a:schemeClr val="lt1"/>
            </a:buClr>
            <a:buSzPts val="1100"/>
            <a:buFont typeface="Roboto"/>
            <a:buNone/>
          </a:pPr>
          <a:r>
            <a:rPr lang="en-US" sz="1100" b="1">
              <a:solidFill>
                <a:schemeClr val="lt1"/>
              </a:solidFill>
              <a:latin typeface="Roboto"/>
              <a:ea typeface="Roboto"/>
              <a:cs typeface="Roboto"/>
              <a:sym typeface="Roboto"/>
            </a:rPr>
            <a:t>investor@dlocal.com   </a:t>
          </a:r>
          <a:endParaRPr sz="1400"/>
        </a:p>
        <a:p>
          <a:pPr marL="0" lvl="0" indent="0" algn="ctr" rtl="0">
            <a:spcBef>
              <a:spcPts val="0"/>
            </a:spcBef>
            <a:spcAft>
              <a:spcPts val="0"/>
            </a:spcAft>
            <a:buSzPts val="1100"/>
            <a:buFont typeface="Arial"/>
            <a:buNone/>
          </a:pPr>
          <a:endParaRPr sz="1100" b="0">
            <a:solidFill>
              <a:schemeClr val="lt1"/>
            </a:solidFill>
            <a:latin typeface="Roboto"/>
            <a:ea typeface="Roboto"/>
            <a:cs typeface="Roboto"/>
            <a:sym typeface="Roboto"/>
          </a:endParaRPr>
        </a:p>
        <a:p>
          <a:pPr marL="0" lvl="0" indent="0" algn="ctr" rtl="0">
            <a:spcBef>
              <a:spcPts val="0"/>
            </a:spcBef>
            <a:spcAft>
              <a:spcPts val="0"/>
            </a:spcAft>
            <a:buSzPts val="1100"/>
            <a:buFont typeface="Arial"/>
            <a:buNone/>
          </a:pPr>
          <a:endParaRPr sz="1100" b="0">
            <a:solidFill>
              <a:schemeClr val="lt1"/>
            </a:solidFill>
            <a:latin typeface="Roboto"/>
            <a:ea typeface="Roboto"/>
            <a:cs typeface="Roboto"/>
            <a:sym typeface="Roboto"/>
          </a:endParaRPr>
        </a:p>
        <a:p>
          <a:pPr marL="0" lvl="0" indent="0" algn="l" rtl="0">
            <a:spcBef>
              <a:spcPts val="0"/>
            </a:spcBef>
            <a:spcAft>
              <a:spcPts val="0"/>
            </a:spcAft>
            <a:buClr>
              <a:schemeClr val="lt1"/>
            </a:buClr>
            <a:buSzPts val="1000"/>
            <a:buFont typeface="Roboto"/>
            <a:buNone/>
          </a:pPr>
          <a:r>
            <a:rPr lang="en-US" sz="1000">
              <a:solidFill>
                <a:schemeClr val="lt1"/>
              </a:solidFill>
              <a:latin typeface="Roboto"/>
              <a:ea typeface="Roboto"/>
              <a:cs typeface="Roboto"/>
              <a:sym typeface="Roboto"/>
            </a:rPr>
            <a:t>dLocal reports in US dollars and in accordance with IFRS as issued by the IASB.</a:t>
          </a:r>
          <a:endParaRPr sz="1000" b="0">
            <a:solidFill>
              <a:schemeClr val="lt1"/>
            </a:solidFill>
            <a:latin typeface="Roboto"/>
            <a:ea typeface="Roboto"/>
            <a:cs typeface="Roboto"/>
            <a:sym typeface="Roboto"/>
          </a:endParaRPr>
        </a:p>
        <a:p>
          <a:pPr marL="0" lvl="0" indent="0" algn="l" rtl="0">
            <a:spcBef>
              <a:spcPts val="0"/>
            </a:spcBef>
            <a:spcAft>
              <a:spcPts val="0"/>
            </a:spcAft>
            <a:buSzPts val="1100"/>
            <a:buFont typeface="Arial"/>
            <a:buNone/>
          </a:pPr>
          <a:endParaRPr sz="1000" b="0">
            <a:solidFill>
              <a:schemeClr val="lt1"/>
            </a:solidFill>
            <a:latin typeface="Roboto"/>
            <a:ea typeface="Roboto"/>
            <a:cs typeface="Roboto"/>
            <a:sym typeface="Roboto"/>
          </a:endParaRPr>
        </a:p>
        <a:p>
          <a:pPr marL="0" lvl="0" indent="0" algn="l" rtl="0">
            <a:spcBef>
              <a:spcPts val="0"/>
            </a:spcBef>
            <a:spcAft>
              <a:spcPts val="0"/>
            </a:spcAft>
            <a:buClr>
              <a:schemeClr val="lt1"/>
            </a:buClr>
            <a:buSzPts val="1100"/>
            <a:buFont typeface="Roboto"/>
            <a:buNone/>
          </a:pPr>
          <a:r>
            <a:rPr lang="en-US" sz="1000">
              <a:solidFill>
                <a:schemeClr val="lt1"/>
              </a:solidFill>
              <a:latin typeface="Roboto"/>
              <a:ea typeface="Roboto"/>
              <a:cs typeface="Roboto"/>
              <a:sym typeface="Roboto"/>
            </a:rPr>
            <a:t>This spreadsheet does not contain suﬃcient information to constitute an interim financial report as defined in International Accounting Standards 34, “Interim Financial Reporting” nor a financial statement as defined by International Accounting Standards 1 “Presentation of</a:t>
          </a:r>
          <a:r>
            <a:rPr lang="en-US" sz="1000" baseline="0">
              <a:solidFill>
                <a:schemeClr val="lt1"/>
              </a:solidFill>
              <a:latin typeface="Roboto"/>
              <a:ea typeface="Roboto"/>
              <a:cs typeface="Roboto"/>
              <a:sym typeface="Roboto"/>
            </a:rPr>
            <a:t> </a:t>
          </a:r>
          <a:r>
            <a:rPr lang="en-US" sz="1000">
              <a:solidFill>
                <a:schemeClr val="lt1"/>
              </a:solidFill>
              <a:latin typeface="Roboto"/>
              <a:ea typeface="Roboto"/>
              <a:cs typeface="Roboto"/>
              <a:sym typeface="Roboto"/>
            </a:rPr>
            <a:t>Financial Statements”. We have made rounding adjustments to some of the figures included in this spreadsheet. Accordingly, numerical figures shown as totals in some tables may not be an arithmetic aggregation of the figures that preceded them.</a:t>
          </a:r>
          <a:endParaRPr sz="1100">
            <a:solidFill>
              <a:schemeClr val="lt1"/>
            </a:solidFill>
            <a:latin typeface="Roboto"/>
            <a:ea typeface="Roboto"/>
            <a:cs typeface="Roboto"/>
            <a:sym typeface="Roboto"/>
          </a:endParaRPr>
        </a:p>
        <a:p>
          <a:pPr marL="0" lvl="0" indent="0" algn="l" rtl="0">
            <a:spcBef>
              <a:spcPts val="0"/>
            </a:spcBef>
            <a:spcAft>
              <a:spcPts val="0"/>
            </a:spcAft>
            <a:buSzPts val="1100"/>
            <a:buFont typeface="Arial"/>
            <a:buNone/>
          </a:pPr>
          <a:endParaRPr sz="1100" b="0">
            <a:solidFill>
              <a:schemeClr val="lt1"/>
            </a:solidFill>
            <a:latin typeface="Roboto"/>
            <a:ea typeface="Roboto"/>
            <a:cs typeface="Roboto"/>
            <a:sym typeface="Roboto"/>
          </a:endParaRPr>
        </a:p>
        <a:p>
          <a:pPr marL="0" lvl="0" indent="0" algn="l" rtl="0">
            <a:spcBef>
              <a:spcPts val="0"/>
            </a:spcBef>
            <a:spcAft>
              <a:spcPts val="0"/>
            </a:spcAft>
            <a:buSzPts val="1100"/>
            <a:buFont typeface="Arial"/>
            <a:buNone/>
          </a:pPr>
          <a:endParaRPr lang="pt-BR" sz="1100" b="0">
            <a:solidFill>
              <a:schemeClr val="lt1"/>
            </a:solidFill>
            <a:latin typeface="Roboto"/>
            <a:ea typeface="Roboto"/>
            <a:cs typeface="Roboto"/>
            <a:sym typeface="Roboto"/>
          </a:endParaRPr>
        </a:p>
        <a:p>
          <a:pPr marL="0" lvl="0" indent="0" algn="l" rtl="0">
            <a:spcBef>
              <a:spcPts val="0"/>
            </a:spcBef>
            <a:spcAft>
              <a:spcPts val="0"/>
            </a:spcAft>
            <a:buSzPts val="1100"/>
            <a:buFont typeface="Arial"/>
            <a:buNone/>
          </a:pPr>
          <a:endParaRPr lang="en-BR" sz="1100" b="0">
            <a:solidFill>
              <a:schemeClr val="lt1"/>
            </a:solidFill>
            <a:latin typeface="Roboto"/>
            <a:ea typeface="Roboto"/>
            <a:cs typeface="Roboto"/>
            <a:sym typeface="Roboto"/>
          </a:endParaRPr>
        </a:p>
        <a:p>
          <a:pPr marL="0" lvl="0" indent="0" algn="l" rtl="0">
            <a:spcBef>
              <a:spcPts val="0"/>
            </a:spcBef>
            <a:spcAft>
              <a:spcPts val="0"/>
            </a:spcAft>
            <a:buSzPts val="1100"/>
            <a:buFont typeface="Arial"/>
            <a:buNone/>
          </a:pPr>
          <a:endParaRPr sz="1100" b="0">
            <a:solidFill>
              <a:schemeClr val="lt1"/>
            </a:solidFill>
            <a:latin typeface="Roboto"/>
            <a:ea typeface="Roboto"/>
            <a:cs typeface="Roboto"/>
            <a:sym typeface="Roboto"/>
          </a:endParaRPr>
        </a:p>
        <a:p>
          <a:pPr marL="0" lvl="0" indent="0" algn="l" rtl="0">
            <a:spcBef>
              <a:spcPts val="0"/>
            </a:spcBef>
            <a:spcAft>
              <a:spcPts val="0"/>
            </a:spcAft>
            <a:buSzPts val="1100"/>
            <a:buFont typeface="Arial"/>
            <a:buNone/>
          </a:pPr>
          <a:endParaRPr sz="1100" b="0">
            <a:solidFill>
              <a:schemeClr val="lt1"/>
            </a:solidFill>
            <a:latin typeface="Roboto"/>
            <a:ea typeface="Roboto"/>
            <a:cs typeface="Roboto"/>
            <a:sym typeface="Roboto"/>
          </a:endParaRPr>
        </a:p>
        <a:p>
          <a:pPr marL="0" lvl="0" indent="0" algn="l" rtl="0">
            <a:spcBef>
              <a:spcPts val="0"/>
            </a:spcBef>
            <a:spcAft>
              <a:spcPts val="0"/>
            </a:spcAft>
            <a:buSzPts val="1100"/>
            <a:buFont typeface="Arial"/>
            <a:buNone/>
          </a:pPr>
          <a:endParaRPr sz="1100" b="0">
            <a:solidFill>
              <a:schemeClr val="lt1"/>
            </a:solidFill>
            <a:latin typeface="Roboto"/>
            <a:ea typeface="Roboto"/>
            <a:cs typeface="Roboto"/>
            <a:sym typeface="Roboto"/>
          </a:endParaRPr>
        </a:p>
        <a:p>
          <a:pPr marL="0" lvl="0" indent="0" algn="ctr" rtl="0">
            <a:spcBef>
              <a:spcPts val="0"/>
            </a:spcBef>
            <a:spcAft>
              <a:spcPts val="0"/>
            </a:spcAft>
            <a:buSzPts val="1100"/>
            <a:buFont typeface="Arial"/>
            <a:buNone/>
          </a:pPr>
          <a:endParaRPr sz="1100" b="0">
            <a:solidFill>
              <a:schemeClr val="lt1"/>
            </a:solidFill>
            <a:latin typeface="Roboto"/>
            <a:ea typeface="Roboto"/>
            <a:cs typeface="Roboto"/>
            <a:sym typeface="Roboto"/>
          </a:endParaRPr>
        </a:p>
      </xdr:txBody>
    </xdr:sp>
    <xdr:clientData fLocksWithSheet="0"/>
  </xdr:oneCellAnchor>
  <xdr:oneCellAnchor>
    <xdr:from>
      <xdr:col>9</xdr:col>
      <xdr:colOff>444500</xdr:colOff>
      <xdr:row>2</xdr:row>
      <xdr:rowOff>184150</xdr:rowOff>
    </xdr:from>
    <xdr:ext cx="4152900" cy="276225"/>
    <xdr:sp macro="" textlink="">
      <xdr:nvSpPr>
        <xdr:cNvPr id="4" name="Shape 4">
          <a:extLst>
            <a:ext uri="{FF2B5EF4-FFF2-40B4-BE49-F238E27FC236}">
              <a16:creationId xmlns:a16="http://schemas.microsoft.com/office/drawing/2014/main" id="{00000000-0008-0000-0100-000004000000}"/>
            </a:ext>
          </a:extLst>
        </xdr:cNvPr>
        <xdr:cNvSpPr/>
      </xdr:nvSpPr>
      <xdr:spPr>
        <a:xfrm>
          <a:off x="7759700" y="565150"/>
          <a:ext cx="4152900" cy="276225"/>
        </a:xfrm>
        <a:prstGeom prst="roundRect">
          <a:avLst>
            <a:gd name="adj" fmla="val 50000"/>
          </a:avLst>
        </a:prstGeom>
        <a:solidFill>
          <a:srgbClr val="1043FA"/>
        </a:solidFill>
        <a:ln>
          <a:noFill/>
        </a:ln>
        <a:effectLst>
          <a:outerShdw blurRad="528638" dist="95250" dir="5400000" algn="bl" rotWithShape="0">
            <a:srgbClr val="999999">
              <a:alpha val="11764"/>
            </a:srgbClr>
          </a:outerShdw>
        </a:effectLst>
      </xdr:spPr>
      <xdr:txBody>
        <a:bodyPr spcFirstLastPara="1" wrap="square" lIns="0" tIns="0" rIns="0" bIns="0" anchor="ctr" anchorCtr="0">
          <a:noAutofit/>
        </a:bodyPr>
        <a:lstStyle/>
        <a:p>
          <a:pPr marL="91440" marR="0" lvl="0" indent="0" algn="l" rtl="0">
            <a:lnSpc>
              <a:spcPct val="100000"/>
            </a:lnSpc>
            <a:spcBef>
              <a:spcPts val="0"/>
            </a:spcBef>
            <a:spcAft>
              <a:spcPts val="0"/>
            </a:spcAft>
            <a:buClr>
              <a:srgbClr val="FFFFFF"/>
            </a:buClr>
            <a:buSzPts val="900"/>
            <a:buFont typeface="Plus Jakarta Sans"/>
            <a:buNone/>
          </a:pPr>
          <a:r>
            <a:rPr lang="en-US" sz="900" b="1">
              <a:solidFill>
                <a:srgbClr val="FFFFFF"/>
              </a:solidFill>
              <a:latin typeface="Plus Jakarta Sans"/>
              <a:ea typeface="Plus Jakarta Sans"/>
              <a:cs typeface="Plus Jakarta Sans"/>
              <a:sym typeface="Plus Jakarta Sans"/>
            </a:rPr>
            <a:t>CONSOLIDATED FINANCIAL STATEMENTS IN IFRS</a:t>
          </a:r>
          <a:endParaRPr sz="900" b="1">
            <a:solidFill>
              <a:srgbClr val="FFFFFF"/>
            </a:solidFill>
            <a:latin typeface="Plus Jakarta Sans"/>
            <a:ea typeface="Plus Jakarta Sans"/>
            <a:cs typeface="Plus Jakarta Sans"/>
            <a:sym typeface="Plus Jakarta Sans"/>
          </a:endParaRPr>
        </a:p>
      </xdr:txBody>
    </xdr:sp>
    <xdr:clientData fLocksWithSheet="0"/>
  </xdr:oneCellAnchor>
  <xdr:oneCellAnchor>
    <xdr:from>
      <xdr:col>9</xdr:col>
      <xdr:colOff>444500</xdr:colOff>
      <xdr:row>11</xdr:row>
      <xdr:rowOff>22225</xdr:rowOff>
    </xdr:from>
    <xdr:ext cx="4152900" cy="276225"/>
    <xdr:sp macro="" textlink="">
      <xdr:nvSpPr>
        <xdr:cNvPr id="5" name="Shape 5">
          <a:extLst>
            <a:ext uri="{FF2B5EF4-FFF2-40B4-BE49-F238E27FC236}">
              <a16:creationId xmlns:a16="http://schemas.microsoft.com/office/drawing/2014/main" id="{00000000-0008-0000-0100-000005000000}"/>
            </a:ext>
          </a:extLst>
        </xdr:cNvPr>
        <xdr:cNvSpPr/>
      </xdr:nvSpPr>
      <xdr:spPr>
        <a:xfrm>
          <a:off x="7759700" y="2117725"/>
          <a:ext cx="4152900" cy="276225"/>
        </a:xfrm>
        <a:prstGeom prst="roundRect">
          <a:avLst>
            <a:gd name="adj" fmla="val 50000"/>
          </a:avLst>
        </a:prstGeom>
        <a:solidFill>
          <a:srgbClr val="1043FA"/>
        </a:solidFill>
        <a:ln>
          <a:noFill/>
        </a:ln>
        <a:effectLst>
          <a:outerShdw blurRad="528638" dist="95250" dir="5400000" algn="bl" rotWithShape="0">
            <a:srgbClr val="999999">
              <a:alpha val="11764"/>
            </a:srgbClr>
          </a:outerShdw>
        </a:effectLst>
      </xdr:spPr>
      <xdr:txBody>
        <a:bodyPr spcFirstLastPara="1" wrap="square" lIns="0" tIns="0" rIns="0" bIns="0" anchor="ctr" anchorCtr="0">
          <a:noAutofit/>
        </a:bodyPr>
        <a:lstStyle/>
        <a:p>
          <a:pPr marL="91440" marR="0" lvl="0" indent="0" algn="l" rtl="0">
            <a:lnSpc>
              <a:spcPct val="100000"/>
            </a:lnSpc>
            <a:spcBef>
              <a:spcPts val="0"/>
            </a:spcBef>
            <a:spcAft>
              <a:spcPts val="0"/>
            </a:spcAft>
            <a:buClr>
              <a:srgbClr val="FFFFFF"/>
            </a:buClr>
            <a:buSzPts val="900"/>
            <a:buFont typeface="Plus Jakarta Sans"/>
            <a:buNone/>
          </a:pPr>
          <a:r>
            <a:rPr lang="en-US" sz="900" b="1">
              <a:solidFill>
                <a:srgbClr val="FFFFFF"/>
              </a:solidFill>
              <a:latin typeface="Plus Jakarta Sans"/>
              <a:ea typeface="Plus Jakarta Sans"/>
              <a:cs typeface="Plus Jakarta Sans"/>
              <a:sym typeface="Plus Jakarta Sans"/>
            </a:rPr>
            <a:t>MANAGERIAL INFORMATION</a:t>
          </a:r>
          <a:endParaRPr sz="900" b="1">
            <a:solidFill>
              <a:srgbClr val="FFFFFF"/>
            </a:solidFill>
            <a:latin typeface="Plus Jakarta Sans"/>
            <a:ea typeface="Plus Jakarta Sans"/>
            <a:cs typeface="Plus Jakarta Sans"/>
            <a:sym typeface="Plus Jakarta Sans"/>
          </a:endParaRPr>
        </a:p>
      </xdr:txBody>
    </xdr:sp>
    <xdr:clientData fLocksWithSheet="0"/>
  </xdr:oneCellAnchor>
  <xdr:twoCellAnchor editAs="oneCell">
    <xdr:from>
      <xdr:col>3</xdr:col>
      <xdr:colOff>152030</xdr:colOff>
      <xdr:row>6</xdr:row>
      <xdr:rowOff>114300</xdr:rowOff>
    </xdr:from>
    <xdr:to>
      <xdr:col>6</xdr:col>
      <xdr:colOff>152772</xdr:colOff>
      <xdr:row>9</xdr:row>
      <xdr:rowOff>101600</xdr:rowOff>
    </xdr:to>
    <xdr:pic>
      <xdr:nvPicPr>
        <xdr:cNvPr id="7" name="Picture 6">
          <a:extLst>
            <a:ext uri="{FF2B5EF4-FFF2-40B4-BE49-F238E27FC236}">
              <a16:creationId xmlns:a16="http://schemas.microsoft.com/office/drawing/2014/main" id="{7B5A7D30-DD2F-EDCB-9215-258FAC77E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0430" y="1257300"/>
          <a:ext cx="2439142" cy="5588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D0095"/>
  </sheetPr>
  <dimension ref="K1:N1000"/>
  <sheetViews>
    <sheetView showGridLines="0" tabSelected="1" workbookViewId="0">
      <selection activeCell="J32" sqref="J32"/>
    </sheetView>
  </sheetViews>
  <sheetFormatPr baseColWidth="10" defaultColWidth="11.1640625" defaultRowHeight="15" customHeight="1"/>
  <cols>
    <col min="1" max="26" width="10.6640625" customWidth="1"/>
  </cols>
  <sheetData>
    <row r="1" spans="11:14" ht="15.75" customHeight="1"/>
    <row r="2" spans="11:14" ht="15.75" customHeight="1"/>
    <row r="3" spans="11:14" ht="15.75" customHeight="1"/>
    <row r="4" spans="11:14" ht="15.75" customHeight="1"/>
    <row r="5" spans="11:14" ht="15.75" customHeight="1"/>
    <row r="6" spans="11:14" ht="15.75" customHeight="1">
      <c r="K6" s="40" t="s">
        <v>149</v>
      </c>
      <c r="L6" s="41"/>
      <c r="M6" s="41"/>
      <c r="N6" s="41"/>
    </row>
    <row r="7" spans="11:14" ht="15.75" customHeight="1">
      <c r="K7" s="40" t="s">
        <v>150</v>
      </c>
      <c r="L7" s="41"/>
      <c r="M7" s="41"/>
      <c r="N7" s="41"/>
    </row>
    <row r="8" spans="11:14" ht="15.75" customHeight="1">
      <c r="K8" s="40" t="s">
        <v>151</v>
      </c>
      <c r="L8" s="41"/>
      <c r="M8" s="41"/>
      <c r="N8" s="41"/>
    </row>
    <row r="9" spans="11:14" ht="15.75" customHeight="1">
      <c r="K9" s="40" t="s">
        <v>152</v>
      </c>
      <c r="L9" s="41"/>
      <c r="M9" s="41"/>
      <c r="N9" s="41"/>
    </row>
    <row r="10" spans="11:14" ht="15.75" customHeight="1"/>
    <row r="11" spans="11:14" ht="15.75" customHeight="1"/>
    <row r="12" spans="11:14" ht="15.75" customHeight="1"/>
    <row r="13" spans="11:14" ht="15.75" customHeight="1"/>
    <row r="14" spans="11:14" ht="15.75" customHeight="1">
      <c r="K14" s="40" t="s">
        <v>153</v>
      </c>
      <c r="L14" s="41"/>
      <c r="M14" s="41"/>
      <c r="N14" s="41"/>
    </row>
    <row r="15" spans="11:14" ht="15.75" customHeight="1">
      <c r="K15" s="40" t="s">
        <v>154</v>
      </c>
      <c r="L15" s="41"/>
      <c r="M15" s="41"/>
      <c r="N15" s="41"/>
    </row>
    <row r="16" spans="11:1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K15:N15"/>
    <mergeCell ref="K6:N6"/>
    <mergeCell ref="K7:N7"/>
    <mergeCell ref="K8:N8"/>
    <mergeCell ref="K9:N9"/>
    <mergeCell ref="K14:N14"/>
  </mergeCells>
  <hyperlinks>
    <hyperlink ref="K6:N6" location="'1. Income Statement'!A1" display="1. Consolidated Income Statement" xr:uid="{C5058654-F27D-FD4E-9CA2-58C0A2683B66}"/>
    <hyperlink ref="K7:N7" location="'2. Financial Position'!A1" display="2. Consolidated Statements of Financial Position" xr:uid="{7EB21CA3-419C-C541-B672-4EA130CA2A41}"/>
    <hyperlink ref="K8:N8" location="'3. Cash Flow'!A1" display="3. Consolidated Statements of Cash Flows" xr:uid="{54B38FAC-D552-FF49-A4B9-A7E0BF0384DC}"/>
    <hyperlink ref="K9:N9" location="'4. Revenue breakdown'!A1" display="4. Revenue breakdown" xr:uid="{B2AA9F0F-FF36-9243-971A-294CD5258E47}"/>
    <hyperlink ref="K14:N14" location="'5. TPV breakdown'!A1" display="5. TPV breakdown" xr:uid="{AD17A1FE-DC6D-C146-A393-60DA77BC20A4}"/>
    <hyperlink ref="K15:N15" location="'6. Gross Profit breakdown'!A1" display="6. Gross Profit breakdown" xr:uid="{0286B903-B469-C046-95B6-97ED92A7A5EA}"/>
  </hyperlink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979"/>
  <sheetViews>
    <sheetView showGridLines="0" zoomScale="90" zoomScaleNormal="90" workbookViewId="0">
      <pane xSplit="2" ySplit="3" topLeftCell="C4" activePane="bottomRight" state="frozen"/>
      <selection activeCell="C4" sqref="C4"/>
      <selection pane="topRight" activeCell="C4" sqref="C4"/>
      <selection pane="bottomLeft" activeCell="C4" sqref="C4"/>
      <selection pane="bottomRight" activeCell="B1" sqref="B1"/>
    </sheetView>
  </sheetViews>
  <sheetFormatPr baseColWidth="10" defaultColWidth="11.1640625" defaultRowHeight="15" customHeight="1"/>
  <cols>
    <col min="1" max="1" width="3.83203125" customWidth="1"/>
    <col min="2" max="2" width="65.83203125" customWidth="1"/>
    <col min="3" max="27" width="15" customWidth="1"/>
    <col min="28" max="28" width="3.1640625" customWidth="1"/>
    <col min="29" max="35" width="15" customWidth="1"/>
    <col min="36" max="36" width="10.6640625" customWidth="1"/>
  </cols>
  <sheetData>
    <row r="1" spans="1:36" ht="15.75" customHeight="1">
      <c r="A1" s="1"/>
      <c r="B1" s="2" t="s">
        <v>189</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4"/>
    </row>
    <row r="2" spans="1:36" ht="15.75" customHeight="1">
      <c r="A2" s="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row>
    <row r="3" spans="1:36" ht="15.75" customHeight="1">
      <c r="A3" s="5"/>
      <c r="B3" s="7"/>
      <c r="C3" s="7" t="s">
        <v>0</v>
      </c>
      <c r="D3" s="7" t="s">
        <v>1</v>
      </c>
      <c r="E3" s="7" t="s">
        <v>2</v>
      </c>
      <c r="F3" s="7" t="s">
        <v>3</v>
      </c>
      <c r="G3" s="7" t="s">
        <v>4</v>
      </c>
      <c r="H3" s="7" t="s">
        <v>5</v>
      </c>
      <c r="I3" s="7" t="s">
        <v>6</v>
      </c>
      <c r="J3" s="7" t="s">
        <v>7</v>
      </c>
      <c r="K3" s="7" t="s">
        <v>8</v>
      </c>
      <c r="L3" s="7" t="s">
        <v>9</v>
      </c>
      <c r="M3" s="7" t="s">
        <v>10</v>
      </c>
      <c r="N3" s="7" t="s">
        <v>11</v>
      </c>
      <c r="O3" s="7" t="s">
        <v>12</v>
      </c>
      <c r="P3" s="7" t="s">
        <v>13</v>
      </c>
      <c r="Q3" s="7" t="s">
        <v>14</v>
      </c>
      <c r="R3" s="7" t="s">
        <v>15</v>
      </c>
      <c r="S3" s="7" t="s">
        <v>16</v>
      </c>
      <c r="T3" s="7" t="s">
        <v>17</v>
      </c>
      <c r="U3" s="7" t="s">
        <v>18</v>
      </c>
      <c r="V3" s="7" t="s">
        <v>19</v>
      </c>
      <c r="W3" s="7" t="s">
        <v>20</v>
      </c>
      <c r="X3" s="7" t="s">
        <v>21</v>
      </c>
      <c r="Y3" s="7" t="s">
        <v>22</v>
      </c>
      <c r="Z3" s="7" t="s">
        <v>23</v>
      </c>
      <c r="AA3" s="7" t="s">
        <v>24</v>
      </c>
      <c r="AC3" s="7">
        <v>2019</v>
      </c>
      <c r="AD3" s="7">
        <v>2020</v>
      </c>
      <c r="AE3" s="7">
        <v>2021</v>
      </c>
      <c r="AF3" s="7">
        <v>2022</v>
      </c>
      <c r="AG3" s="7">
        <v>2023</v>
      </c>
      <c r="AH3" s="7">
        <v>2024</v>
      </c>
      <c r="AI3" s="7">
        <v>2025</v>
      </c>
    </row>
    <row r="4" spans="1:36" ht="15.75" customHeight="1">
      <c r="A4" s="5"/>
      <c r="B4" s="8" t="s">
        <v>26</v>
      </c>
      <c r="C4" s="10">
        <v>17995</v>
      </c>
      <c r="D4" s="10">
        <v>20645</v>
      </c>
      <c r="E4" s="10">
        <v>30850</v>
      </c>
      <c r="F4" s="10">
        <v>34653</v>
      </c>
      <c r="G4" s="10">
        <v>40256</v>
      </c>
      <c r="H4" s="10">
        <v>58961</v>
      </c>
      <c r="I4" s="10">
        <v>68646</v>
      </c>
      <c r="J4" s="10">
        <v>76257</v>
      </c>
      <c r="K4" s="10">
        <v>87453</v>
      </c>
      <c r="L4" s="10">
        <v>101180</v>
      </c>
      <c r="M4" s="10">
        <v>111864</v>
      </c>
      <c r="N4" s="10">
        <v>118428</v>
      </c>
      <c r="O4" s="10">
        <v>137287</v>
      </c>
      <c r="P4" s="10">
        <v>161138</v>
      </c>
      <c r="Q4" s="10">
        <v>163921</v>
      </c>
      <c r="R4" s="10">
        <v>188005</v>
      </c>
      <c r="S4" s="10">
        <v>184430</v>
      </c>
      <c r="T4" s="10">
        <v>171279</v>
      </c>
      <c r="U4" s="10">
        <v>185774</v>
      </c>
      <c r="V4" s="10">
        <v>204491</v>
      </c>
      <c r="W4" s="10">
        <v>216759</v>
      </c>
      <c r="X4" s="10">
        <v>256458</v>
      </c>
      <c r="Y4" s="10">
        <v>282483</v>
      </c>
      <c r="Z4" s="10">
        <v>337888</v>
      </c>
      <c r="AA4" s="10">
        <v>335862</v>
      </c>
      <c r="AB4" s="9"/>
      <c r="AC4" s="10">
        <v>55289</v>
      </c>
      <c r="AD4" s="10">
        <v>104143</v>
      </c>
      <c r="AE4" s="10">
        <v>244120</v>
      </c>
      <c r="AF4" s="10">
        <v>418925</v>
      </c>
      <c r="AG4" s="10">
        <v>650351</v>
      </c>
      <c r="AH4" s="10">
        <v>745974</v>
      </c>
      <c r="AI4" s="10">
        <v>1093587</v>
      </c>
      <c r="AJ4" s="9"/>
    </row>
    <row r="5" spans="1:36" ht="15.75" customHeight="1">
      <c r="A5" s="11"/>
      <c r="B5" s="12" t="s">
        <v>27</v>
      </c>
      <c r="C5" s="14">
        <v>-6993</v>
      </c>
      <c r="D5" s="14">
        <v>-9122</v>
      </c>
      <c r="E5" s="14">
        <v>-13969</v>
      </c>
      <c r="F5" s="14">
        <v>-13981</v>
      </c>
      <c r="G5" s="14">
        <v>-16989</v>
      </c>
      <c r="H5" s="14">
        <v>-25170</v>
      </c>
      <c r="I5" s="14">
        <v>-34202</v>
      </c>
      <c r="J5" s="14">
        <v>-37316</v>
      </c>
      <c r="K5" s="14">
        <v>-43899</v>
      </c>
      <c r="L5" s="14">
        <v>-51541</v>
      </c>
      <c r="M5" s="14">
        <v>-57992</v>
      </c>
      <c r="N5" s="14">
        <v>-63326</v>
      </c>
      <c r="O5" s="14">
        <v>-75450</v>
      </c>
      <c r="P5" s="14">
        <v>-90378</v>
      </c>
      <c r="Q5" s="14">
        <v>-89378</v>
      </c>
      <c r="R5" s="14">
        <v>-118286</v>
      </c>
      <c r="S5" s="14">
        <v>-121459</v>
      </c>
      <c r="T5" s="14">
        <v>-101468</v>
      </c>
      <c r="U5" s="14">
        <v>-107594</v>
      </c>
      <c r="V5" s="14">
        <v>-120780</v>
      </c>
      <c r="W5" s="14">
        <v>-131880</v>
      </c>
      <c r="X5" s="14">
        <v>-157573</v>
      </c>
      <c r="Y5" s="14">
        <v>-179294</v>
      </c>
      <c r="Z5" s="14">
        <v>-222084</v>
      </c>
      <c r="AA5" s="14">
        <v>-217178</v>
      </c>
      <c r="AB5" s="13"/>
      <c r="AC5" s="14">
        <v>-19413</v>
      </c>
      <c r="AD5" s="14">
        <v>-44065</v>
      </c>
      <c r="AE5" s="14">
        <v>-113677</v>
      </c>
      <c r="AF5" s="14">
        <v>-216758</v>
      </c>
      <c r="AG5" s="14">
        <v>-373492</v>
      </c>
      <c r="AH5" s="14">
        <v>-451301</v>
      </c>
      <c r="AI5" s="14">
        <v>-690831</v>
      </c>
      <c r="AJ5" s="13"/>
    </row>
    <row r="6" spans="1:36" ht="15.75" customHeight="1">
      <c r="A6" s="5"/>
      <c r="B6" s="8" t="s">
        <v>28</v>
      </c>
      <c r="C6" s="10">
        <f t="shared" ref="C6:AA6" si="0">SUM(C4:C5)</f>
        <v>11002</v>
      </c>
      <c r="D6" s="10">
        <f t="shared" si="0"/>
        <v>11523</v>
      </c>
      <c r="E6" s="10">
        <f t="shared" si="0"/>
        <v>16881</v>
      </c>
      <c r="F6" s="10">
        <f t="shared" si="0"/>
        <v>20672</v>
      </c>
      <c r="G6" s="10">
        <f t="shared" si="0"/>
        <v>23267</v>
      </c>
      <c r="H6" s="10">
        <f t="shared" si="0"/>
        <v>33791</v>
      </c>
      <c r="I6" s="10">
        <f t="shared" si="0"/>
        <v>34444</v>
      </c>
      <c r="J6" s="10">
        <f t="shared" si="0"/>
        <v>38941</v>
      </c>
      <c r="K6" s="10">
        <f t="shared" si="0"/>
        <v>43554</v>
      </c>
      <c r="L6" s="10">
        <f t="shared" si="0"/>
        <v>49639</v>
      </c>
      <c r="M6" s="10">
        <f t="shared" si="0"/>
        <v>53872</v>
      </c>
      <c r="N6" s="10">
        <f t="shared" si="0"/>
        <v>55102</v>
      </c>
      <c r="O6" s="10">
        <f t="shared" si="0"/>
        <v>61837</v>
      </c>
      <c r="P6" s="10">
        <f t="shared" si="0"/>
        <v>70760</v>
      </c>
      <c r="Q6" s="10">
        <f t="shared" si="0"/>
        <v>74543</v>
      </c>
      <c r="R6" s="10">
        <f t="shared" si="0"/>
        <v>69719</v>
      </c>
      <c r="S6" s="10">
        <f t="shared" si="0"/>
        <v>62971</v>
      </c>
      <c r="T6" s="10">
        <f t="shared" si="0"/>
        <v>69811</v>
      </c>
      <c r="U6" s="10">
        <f t="shared" si="0"/>
        <v>78180</v>
      </c>
      <c r="V6" s="10">
        <f t="shared" si="0"/>
        <v>83711</v>
      </c>
      <c r="W6" s="10">
        <f t="shared" si="0"/>
        <v>84879</v>
      </c>
      <c r="X6" s="10">
        <f t="shared" si="0"/>
        <v>98885</v>
      </c>
      <c r="Y6" s="10">
        <f t="shared" si="0"/>
        <v>103189</v>
      </c>
      <c r="Z6" s="10">
        <f t="shared" si="0"/>
        <v>115804</v>
      </c>
      <c r="AA6" s="10">
        <f t="shared" si="0"/>
        <v>118684</v>
      </c>
      <c r="AB6" s="9"/>
      <c r="AC6" s="10">
        <f t="shared" ref="AC6:AI6" si="1">SUM(AC4:AC5)</f>
        <v>35876</v>
      </c>
      <c r="AD6" s="10">
        <f t="shared" si="1"/>
        <v>60078</v>
      </c>
      <c r="AE6" s="10">
        <f t="shared" si="1"/>
        <v>130443</v>
      </c>
      <c r="AF6" s="10">
        <f t="shared" si="1"/>
        <v>202167</v>
      </c>
      <c r="AG6" s="10">
        <f t="shared" si="1"/>
        <v>276859</v>
      </c>
      <c r="AH6" s="10">
        <f t="shared" si="1"/>
        <v>294673</v>
      </c>
      <c r="AI6" s="10">
        <f t="shared" si="1"/>
        <v>402756</v>
      </c>
      <c r="AJ6" s="9"/>
    </row>
    <row r="7" spans="1:36" ht="15.75" customHeight="1">
      <c r="A7" s="15"/>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row>
    <row r="8" spans="1:36" ht="15.75" customHeight="1">
      <c r="A8" s="11"/>
      <c r="B8" s="16" t="s">
        <v>155</v>
      </c>
      <c r="C8" s="14">
        <v>-346</v>
      </c>
      <c r="D8" s="14">
        <v>-381</v>
      </c>
      <c r="E8" s="14">
        <v>-528</v>
      </c>
      <c r="F8" s="14">
        <v>-750</v>
      </c>
      <c r="G8" s="14">
        <v>-520</v>
      </c>
      <c r="H8" s="14">
        <v>-596</v>
      </c>
      <c r="I8" s="14">
        <v>-1116</v>
      </c>
      <c r="J8" s="14">
        <v>-1154</v>
      </c>
      <c r="K8" s="14">
        <v>-1406</v>
      </c>
      <c r="L8" s="14">
        <v>-1643</v>
      </c>
      <c r="M8" s="14">
        <v>-1692</v>
      </c>
      <c r="N8" s="14">
        <v>-1607</v>
      </c>
      <c r="O8" s="14">
        <v>-2290</v>
      </c>
      <c r="P8" s="14">
        <v>-2640</v>
      </c>
      <c r="Q8" s="14">
        <v>-3696</v>
      </c>
      <c r="R8" s="14">
        <v>-4024</v>
      </c>
      <c r="S8" s="14">
        <v>-5465</v>
      </c>
      <c r="T8" s="14">
        <v>-6408</v>
      </c>
      <c r="U8" s="14">
        <v>-6930</v>
      </c>
      <c r="V8" s="14">
        <v>-6822</v>
      </c>
      <c r="W8" s="14">
        <v>-6767</v>
      </c>
      <c r="X8" s="14">
        <v>-7380</v>
      </c>
      <c r="Y8" s="14">
        <v>-8844</v>
      </c>
      <c r="Z8" s="14">
        <v>-7715</v>
      </c>
      <c r="AA8" s="14">
        <v>-12124</v>
      </c>
      <c r="AB8" s="13"/>
      <c r="AC8" s="14">
        <v>-1347</v>
      </c>
      <c r="AD8" s="14">
        <v>-2005</v>
      </c>
      <c r="AE8" s="14">
        <v>-3386</v>
      </c>
      <c r="AF8" s="14">
        <v>-6348</v>
      </c>
      <c r="AG8" s="14">
        <v>-12650</v>
      </c>
      <c r="AH8" s="14">
        <v>-25625</v>
      </c>
      <c r="AI8" s="14">
        <v>-30707</v>
      </c>
      <c r="AJ8" s="13"/>
    </row>
    <row r="9" spans="1:36" ht="15.75" customHeight="1">
      <c r="A9" s="11"/>
      <c r="B9" s="16" t="s">
        <v>29</v>
      </c>
      <c r="C9" s="14">
        <v>-658</v>
      </c>
      <c r="D9" s="14">
        <v>-625</v>
      </c>
      <c r="E9" s="14">
        <v>-739</v>
      </c>
      <c r="F9" s="14">
        <v>-830</v>
      </c>
      <c r="G9" s="14">
        <v>-1042</v>
      </c>
      <c r="H9" s="14">
        <v>-1127</v>
      </c>
      <c r="I9" s="14">
        <v>-1255</v>
      </c>
      <c r="J9" s="14">
        <v>-2492</v>
      </c>
      <c r="K9" s="14">
        <v>-2844</v>
      </c>
      <c r="L9" s="14">
        <v>-3128</v>
      </c>
      <c r="M9" s="14">
        <v>-3472</v>
      </c>
      <c r="N9" s="14">
        <v>-3891</v>
      </c>
      <c r="O9" s="14">
        <v>-4857</v>
      </c>
      <c r="P9" s="14">
        <v>-3106</v>
      </c>
      <c r="Q9" s="14">
        <v>-4447</v>
      </c>
      <c r="R9" s="14">
        <v>-4710</v>
      </c>
      <c r="S9" s="14">
        <v>-4631</v>
      </c>
      <c r="T9" s="14">
        <v>-4505</v>
      </c>
      <c r="U9" s="14">
        <v>-6892</v>
      </c>
      <c r="V9" s="14">
        <v>-5598</v>
      </c>
      <c r="W9" s="14">
        <v>-7135</v>
      </c>
      <c r="X9" s="14">
        <v>-4842</v>
      </c>
      <c r="Y9" s="14">
        <v>-8139</v>
      </c>
      <c r="Z9" s="14">
        <v>-6341</v>
      </c>
      <c r="AA9" s="14">
        <v>-9919</v>
      </c>
      <c r="AB9" s="13"/>
      <c r="AC9" s="14">
        <v>-2057</v>
      </c>
      <c r="AD9" s="14">
        <v>-2852</v>
      </c>
      <c r="AE9" s="14">
        <v>-5916</v>
      </c>
      <c r="AF9" s="14">
        <v>-13335</v>
      </c>
      <c r="AG9" s="14">
        <v>-17120</v>
      </c>
      <c r="AH9" s="14">
        <v>-21626</v>
      </c>
      <c r="AI9" s="14">
        <v>-26457</v>
      </c>
      <c r="AJ9" s="13"/>
    </row>
    <row r="10" spans="1:36" ht="15.75" customHeight="1">
      <c r="A10" s="11"/>
      <c r="B10" s="16" t="s">
        <v>156</v>
      </c>
      <c r="C10" s="14">
        <v>-9535</v>
      </c>
      <c r="D10" s="14">
        <v>-2658</v>
      </c>
      <c r="E10" s="14">
        <v>-3469</v>
      </c>
      <c r="F10" s="14">
        <v>-6526</v>
      </c>
      <c r="G10" s="14">
        <v>-5762</v>
      </c>
      <c r="H10" s="14">
        <v>-13431</v>
      </c>
      <c r="I10" s="14">
        <v>-10887</v>
      </c>
      <c r="J10" s="14">
        <v>-10557</v>
      </c>
      <c r="K10" s="14">
        <v>-10294</v>
      </c>
      <c r="L10" s="14">
        <v>-9095</v>
      </c>
      <c r="M10" s="14">
        <v>-11483</v>
      </c>
      <c r="N10" s="14">
        <v>-17471</v>
      </c>
      <c r="O10" s="14">
        <v>-15280</v>
      </c>
      <c r="P10" s="14">
        <v>-17268</v>
      </c>
      <c r="Q10" s="14">
        <v>-17378</v>
      </c>
      <c r="R10" s="14">
        <v>-20641</v>
      </c>
      <c r="S10" s="14">
        <v>-24332</v>
      </c>
      <c r="T10" s="14">
        <v>-27074</v>
      </c>
      <c r="U10" s="14">
        <v>-22636</v>
      </c>
      <c r="V10" s="14">
        <v>-27183</v>
      </c>
      <c r="W10" s="14">
        <v>-24324</v>
      </c>
      <c r="X10" s="14">
        <v>-27003</v>
      </c>
      <c r="Y10" s="14">
        <v>-28224</v>
      </c>
      <c r="Z10" s="14">
        <v>-39223</v>
      </c>
      <c r="AA10" s="14">
        <v>-42657</v>
      </c>
      <c r="AB10" s="13"/>
      <c r="AC10" s="14">
        <v>-14101</v>
      </c>
      <c r="AD10" s="14">
        <v>-22188</v>
      </c>
      <c r="AE10" s="14">
        <v>-40637</v>
      </c>
      <c r="AF10" s="14">
        <v>-48343</v>
      </c>
      <c r="AG10" s="14">
        <v>-70568</v>
      </c>
      <c r="AH10" s="14">
        <v>-101225</v>
      </c>
      <c r="AI10" s="14">
        <v>-118773</v>
      </c>
      <c r="AJ10" s="13"/>
    </row>
    <row r="11" spans="1:36" ht="15.75" customHeight="1">
      <c r="A11" s="11"/>
      <c r="B11" s="16" t="s">
        <v>30</v>
      </c>
      <c r="C11" s="14">
        <v>943</v>
      </c>
      <c r="D11" s="14">
        <v>-45</v>
      </c>
      <c r="E11" s="14">
        <v>-45</v>
      </c>
      <c r="F11" s="14">
        <v>-45</v>
      </c>
      <c r="G11" s="14">
        <v>-54</v>
      </c>
      <c r="H11" s="14">
        <v>-113</v>
      </c>
      <c r="I11" s="14">
        <v>159</v>
      </c>
      <c r="J11" s="14">
        <v>-25</v>
      </c>
      <c r="K11" s="14">
        <v>75</v>
      </c>
      <c r="L11" s="14">
        <v>7</v>
      </c>
      <c r="M11" s="14">
        <v>24</v>
      </c>
      <c r="N11" s="14">
        <v>-5640</v>
      </c>
      <c r="O11" s="14">
        <v>-51</v>
      </c>
      <c r="P11" s="14">
        <v>21</v>
      </c>
      <c r="Q11" s="14">
        <v>2508</v>
      </c>
      <c r="R11" s="14">
        <v>657</v>
      </c>
      <c r="S11" s="14">
        <v>177</v>
      </c>
      <c r="T11" s="14">
        <v>-76</v>
      </c>
      <c r="U11" s="14">
        <v>-8</v>
      </c>
      <c r="V11" s="14">
        <v>-533</v>
      </c>
      <c r="W11" s="14">
        <v>-386</v>
      </c>
      <c r="X11" s="14">
        <v>-1415</v>
      </c>
      <c r="Y11" s="14">
        <v>5</v>
      </c>
      <c r="Z11" s="14">
        <v>-392</v>
      </c>
      <c r="AA11" s="14">
        <v>-780</v>
      </c>
      <c r="AB11" s="13"/>
      <c r="AC11" s="14">
        <v>-807</v>
      </c>
      <c r="AD11" s="14">
        <v>808</v>
      </c>
      <c r="AE11" s="14">
        <v>-33</v>
      </c>
      <c r="AF11" s="14">
        <v>-5534</v>
      </c>
      <c r="AG11" s="14">
        <v>3136</v>
      </c>
      <c r="AH11" s="14">
        <v>-440</v>
      </c>
      <c r="AI11" s="14">
        <v>-2189</v>
      </c>
      <c r="AJ11" s="13"/>
    </row>
    <row r="12" spans="1:36" ht="15.75" customHeight="1">
      <c r="A12" s="11"/>
      <c r="B12" s="16" t="s">
        <v>31</v>
      </c>
      <c r="C12" s="14">
        <v>-83</v>
      </c>
      <c r="D12" s="14">
        <v>12</v>
      </c>
      <c r="E12" s="14">
        <v>-2760</v>
      </c>
      <c r="F12" s="14">
        <v>-65</v>
      </c>
      <c r="G12" s="14">
        <v>2896</v>
      </c>
      <c r="H12" s="14">
        <v>394</v>
      </c>
      <c r="I12" s="14">
        <v>224</v>
      </c>
      <c r="J12" s="14">
        <v>-147</v>
      </c>
      <c r="K12" s="14">
        <v>0</v>
      </c>
      <c r="L12" s="14">
        <v>-688</v>
      </c>
      <c r="M12" s="14">
        <v>-18</v>
      </c>
      <c r="N12" s="14">
        <v>9</v>
      </c>
      <c r="O12" s="14">
        <v>0</v>
      </c>
      <c r="P12" s="14">
        <v>0</v>
      </c>
      <c r="Q12" s="14">
        <v>0</v>
      </c>
      <c r="R12" s="14">
        <v>0</v>
      </c>
      <c r="S12" s="14">
        <v>-1819</v>
      </c>
      <c r="T12" s="14">
        <v>-1553</v>
      </c>
      <c r="U12" s="14">
        <v>-578</v>
      </c>
      <c r="V12" s="14">
        <v>-1307</v>
      </c>
      <c r="W12" s="14">
        <v>-422</v>
      </c>
      <c r="X12" s="14">
        <v>-2480</v>
      </c>
      <c r="Y12" s="14">
        <v>-2398</v>
      </c>
      <c r="Z12" s="14">
        <v>584</v>
      </c>
      <c r="AA12" s="14">
        <v>-432</v>
      </c>
      <c r="AB12" s="13"/>
      <c r="AC12" s="14">
        <v>0</v>
      </c>
      <c r="AD12" s="14">
        <v>-2896</v>
      </c>
      <c r="AE12" s="14">
        <v>3367</v>
      </c>
      <c r="AF12" s="14">
        <v>-697</v>
      </c>
      <c r="AG12" s="14">
        <v>0</v>
      </c>
      <c r="AH12" s="14">
        <v>-5257</v>
      </c>
      <c r="AI12" s="14">
        <v>-4715</v>
      </c>
      <c r="AJ12" s="13"/>
    </row>
    <row r="13" spans="1:36" ht="15.75" customHeight="1">
      <c r="A13" s="5"/>
      <c r="B13" s="8" t="s">
        <v>32</v>
      </c>
      <c r="C13" s="10">
        <f t="shared" ref="C13:AA13" si="2">C6+SUM(C8:C12)</f>
        <v>1323</v>
      </c>
      <c r="D13" s="10">
        <f t="shared" si="2"/>
        <v>7826</v>
      </c>
      <c r="E13" s="10">
        <f t="shared" si="2"/>
        <v>9340</v>
      </c>
      <c r="F13" s="10">
        <f t="shared" si="2"/>
        <v>12456</v>
      </c>
      <c r="G13" s="10">
        <f t="shared" si="2"/>
        <v>18785</v>
      </c>
      <c r="H13" s="10">
        <f t="shared" si="2"/>
        <v>18918</v>
      </c>
      <c r="I13" s="10">
        <f t="shared" si="2"/>
        <v>21569</v>
      </c>
      <c r="J13" s="10">
        <f t="shared" si="2"/>
        <v>24566</v>
      </c>
      <c r="K13" s="10">
        <f t="shared" si="2"/>
        <v>29085</v>
      </c>
      <c r="L13" s="10">
        <f t="shared" si="2"/>
        <v>35092</v>
      </c>
      <c r="M13" s="10">
        <f t="shared" si="2"/>
        <v>37231</v>
      </c>
      <c r="N13" s="10">
        <f t="shared" si="2"/>
        <v>26502</v>
      </c>
      <c r="O13" s="10">
        <f t="shared" si="2"/>
        <v>39359</v>
      </c>
      <c r="P13" s="10">
        <f t="shared" si="2"/>
        <v>47767</v>
      </c>
      <c r="Q13" s="10">
        <f t="shared" si="2"/>
        <v>51530</v>
      </c>
      <c r="R13" s="10">
        <f t="shared" si="2"/>
        <v>41001</v>
      </c>
      <c r="S13" s="10">
        <f t="shared" si="2"/>
        <v>26901</v>
      </c>
      <c r="T13" s="10">
        <f t="shared" si="2"/>
        <v>30195</v>
      </c>
      <c r="U13" s="10">
        <f t="shared" si="2"/>
        <v>41136</v>
      </c>
      <c r="V13" s="10">
        <f t="shared" si="2"/>
        <v>42268</v>
      </c>
      <c r="W13" s="10">
        <f t="shared" si="2"/>
        <v>45845</v>
      </c>
      <c r="X13" s="10">
        <f t="shared" si="2"/>
        <v>55765</v>
      </c>
      <c r="Y13" s="10">
        <f t="shared" si="2"/>
        <v>55589</v>
      </c>
      <c r="Z13" s="10">
        <f t="shared" si="2"/>
        <v>62717</v>
      </c>
      <c r="AA13" s="10">
        <f t="shared" si="2"/>
        <v>52772</v>
      </c>
      <c r="AB13" s="9"/>
      <c r="AC13" s="10">
        <f t="shared" ref="AC13:AI13" si="3">AC6+SUM(AC8:AC12)</f>
        <v>17564</v>
      </c>
      <c r="AD13" s="10">
        <f t="shared" si="3"/>
        <v>30945</v>
      </c>
      <c r="AE13" s="10">
        <f t="shared" si="3"/>
        <v>83838</v>
      </c>
      <c r="AF13" s="10">
        <f t="shared" si="3"/>
        <v>127910</v>
      </c>
      <c r="AG13" s="10">
        <f t="shared" si="3"/>
        <v>179657</v>
      </c>
      <c r="AH13" s="10">
        <f t="shared" si="3"/>
        <v>140500</v>
      </c>
      <c r="AI13" s="10">
        <f t="shared" si="3"/>
        <v>219915</v>
      </c>
      <c r="AJ13" s="9"/>
    </row>
    <row r="14" spans="1:36" ht="15.75" customHeight="1">
      <c r="A14" s="5"/>
      <c r="B14" s="13"/>
    </row>
    <row r="15" spans="1:36" ht="15.75" customHeight="1">
      <c r="A15" s="11"/>
      <c r="B15" s="12" t="s">
        <v>33</v>
      </c>
      <c r="C15" s="14">
        <v>35</v>
      </c>
      <c r="D15" s="14">
        <v>100</v>
      </c>
      <c r="E15" s="14">
        <v>219</v>
      </c>
      <c r="F15" s="14">
        <v>148</v>
      </c>
      <c r="G15" s="14">
        <v>18</v>
      </c>
      <c r="H15" s="14">
        <v>166</v>
      </c>
      <c r="I15" s="14">
        <v>1089</v>
      </c>
      <c r="J15" s="14">
        <v>1267</v>
      </c>
      <c r="K15" s="14">
        <v>6</v>
      </c>
      <c r="L15" s="14">
        <v>5530</v>
      </c>
      <c r="M15" s="14">
        <v>6810</v>
      </c>
      <c r="N15" s="14">
        <v>5732</v>
      </c>
      <c r="O15" s="14">
        <v>6988</v>
      </c>
      <c r="P15" s="14">
        <v>18878</v>
      </c>
      <c r="Q15" s="14">
        <v>44449</v>
      </c>
      <c r="R15" s="14">
        <v>57913</v>
      </c>
      <c r="S15" s="14">
        <v>18257</v>
      </c>
      <c r="T15" s="14">
        <v>29247</v>
      </c>
      <c r="U15" s="14">
        <v>7335</v>
      </c>
      <c r="V15" s="14">
        <v>12036</v>
      </c>
      <c r="W15" s="14">
        <v>12228</v>
      </c>
      <c r="X15" s="14">
        <v>11110</v>
      </c>
      <c r="Y15" s="14">
        <v>10418</v>
      </c>
      <c r="Z15" s="14">
        <v>7043</v>
      </c>
      <c r="AA15" s="14">
        <v>10757</v>
      </c>
      <c r="AB15" s="13"/>
      <c r="AC15" s="14">
        <v>279</v>
      </c>
      <c r="AD15" s="14">
        <v>502</v>
      </c>
      <c r="AE15" s="14">
        <v>2540</v>
      </c>
      <c r="AF15" s="14">
        <v>18078</v>
      </c>
      <c r="AG15" s="14">
        <v>128228</v>
      </c>
      <c r="AH15" s="14">
        <v>66875</v>
      </c>
      <c r="AI15" s="14">
        <v>40798</v>
      </c>
      <c r="AJ15" s="13"/>
    </row>
    <row r="16" spans="1:36" ht="15.75" customHeight="1">
      <c r="A16" s="11"/>
      <c r="B16" s="12" t="s">
        <v>34</v>
      </c>
      <c r="C16" s="14">
        <v>-3</v>
      </c>
      <c r="D16" s="14">
        <v>-43</v>
      </c>
      <c r="E16" s="14">
        <v>-14</v>
      </c>
      <c r="F16" s="14">
        <v>-7</v>
      </c>
      <c r="G16" s="14">
        <v>-463</v>
      </c>
      <c r="H16" s="14">
        <v>227</v>
      </c>
      <c r="I16" s="14">
        <v>-275</v>
      </c>
      <c r="J16" s="14">
        <v>-33</v>
      </c>
      <c r="K16" s="14">
        <v>-1299</v>
      </c>
      <c r="L16" s="14">
        <v>-5277</v>
      </c>
      <c r="M16" s="14">
        <v>-9289</v>
      </c>
      <c r="N16" s="14">
        <v>-8803</v>
      </c>
      <c r="O16" s="14">
        <v>-5597</v>
      </c>
      <c r="P16" s="14">
        <v>-11419</v>
      </c>
      <c r="Q16" s="14">
        <v>-42901</v>
      </c>
      <c r="R16" s="14">
        <v>-56917</v>
      </c>
      <c r="S16" s="14">
        <v>-17958</v>
      </c>
      <c r="T16" s="14">
        <v>-1202</v>
      </c>
      <c r="U16" s="14">
        <v>-17420</v>
      </c>
      <c r="V16" s="14">
        <v>-13121</v>
      </c>
      <c r="W16" s="14">
        <v>-5259</v>
      </c>
      <c r="X16" s="14">
        <v>-14895</v>
      </c>
      <c r="Y16" s="14">
        <v>-4035</v>
      </c>
      <c r="Z16" s="14">
        <v>-3666</v>
      </c>
      <c r="AA16" s="14">
        <v>-5598</v>
      </c>
      <c r="AB16" s="13"/>
      <c r="AC16" s="14">
        <v>-30</v>
      </c>
      <c r="AD16" s="14">
        <v>-67</v>
      </c>
      <c r="AE16" s="14">
        <v>-544</v>
      </c>
      <c r="AF16" s="14">
        <v>-24668</v>
      </c>
      <c r="AG16" s="14">
        <v>-116834</v>
      </c>
      <c r="AH16" s="14">
        <v>-49701</v>
      </c>
      <c r="AI16" s="14">
        <v>-27855</v>
      </c>
      <c r="AJ16" s="13"/>
    </row>
    <row r="17" spans="1:36" ht="15.75" customHeight="1">
      <c r="A17" s="11"/>
      <c r="B17" s="12" t="s">
        <v>35</v>
      </c>
      <c r="C17" s="14">
        <v>16</v>
      </c>
      <c r="D17" s="14">
        <v>9</v>
      </c>
      <c r="E17" s="14">
        <v>9</v>
      </c>
      <c r="F17" s="14">
        <v>4</v>
      </c>
      <c r="G17" s="14">
        <v>-34</v>
      </c>
      <c r="H17" s="14">
        <v>-7</v>
      </c>
      <c r="I17" s="14">
        <v>-156</v>
      </c>
      <c r="J17" s="14">
        <v>-137</v>
      </c>
      <c r="K17" s="14">
        <v>-306</v>
      </c>
      <c r="L17" s="14">
        <v>-472</v>
      </c>
      <c r="M17" s="14">
        <v>-127</v>
      </c>
      <c r="N17" s="14">
        <v>-132</v>
      </c>
      <c r="O17" s="14">
        <v>-1019</v>
      </c>
      <c r="P17" s="14">
        <v>-1661</v>
      </c>
      <c r="Q17" s="14">
        <v>-3817</v>
      </c>
      <c r="R17" s="14">
        <v>-6040</v>
      </c>
      <c r="S17" s="14">
        <v>-2368</v>
      </c>
      <c r="T17" s="14">
        <v>-1941</v>
      </c>
      <c r="U17" s="14">
        <v>-1954</v>
      </c>
      <c r="V17" s="14">
        <v>-392</v>
      </c>
      <c r="W17" s="14">
        <v>-885</v>
      </c>
      <c r="X17" s="14">
        <v>-984</v>
      </c>
      <c r="Y17" s="14">
        <v>-794</v>
      </c>
      <c r="Z17" s="14">
        <v>-1541</v>
      </c>
      <c r="AA17" s="14">
        <v>-1386</v>
      </c>
      <c r="AB17" s="13"/>
      <c r="AC17" s="14">
        <v>10</v>
      </c>
      <c r="AD17" s="14">
        <v>38</v>
      </c>
      <c r="AE17" s="14">
        <v>-334</v>
      </c>
      <c r="AF17" s="14">
        <v>-1037</v>
      </c>
      <c r="AG17" s="14">
        <v>-12537</v>
      </c>
      <c r="AH17" s="14">
        <v>-6655</v>
      </c>
      <c r="AI17" s="14">
        <v>-4204</v>
      </c>
      <c r="AJ17" s="13"/>
    </row>
    <row r="18" spans="1:36" ht="15.75" customHeight="1">
      <c r="A18" s="5"/>
      <c r="B18" s="8" t="s">
        <v>36</v>
      </c>
      <c r="C18" s="10">
        <f t="shared" ref="C18:AA18" si="4">SUM(C15:C17)</f>
        <v>48</v>
      </c>
      <c r="D18" s="10">
        <f t="shared" si="4"/>
        <v>66</v>
      </c>
      <c r="E18" s="10">
        <f t="shared" si="4"/>
        <v>214</v>
      </c>
      <c r="F18" s="10">
        <f t="shared" si="4"/>
        <v>145</v>
      </c>
      <c r="G18" s="10">
        <f t="shared" si="4"/>
        <v>-479</v>
      </c>
      <c r="H18" s="10">
        <f t="shared" si="4"/>
        <v>386</v>
      </c>
      <c r="I18" s="10">
        <f t="shared" si="4"/>
        <v>658</v>
      </c>
      <c r="J18" s="10">
        <f t="shared" si="4"/>
        <v>1097</v>
      </c>
      <c r="K18" s="10">
        <f t="shared" si="4"/>
        <v>-1599</v>
      </c>
      <c r="L18" s="10">
        <f t="shared" si="4"/>
        <v>-219</v>
      </c>
      <c r="M18" s="10">
        <f t="shared" si="4"/>
        <v>-2606</v>
      </c>
      <c r="N18" s="10">
        <f t="shared" si="4"/>
        <v>-3203</v>
      </c>
      <c r="O18" s="10">
        <f t="shared" si="4"/>
        <v>372</v>
      </c>
      <c r="P18" s="10">
        <f t="shared" si="4"/>
        <v>5798</v>
      </c>
      <c r="Q18" s="10">
        <f t="shared" si="4"/>
        <v>-2269</v>
      </c>
      <c r="R18" s="10">
        <f t="shared" si="4"/>
        <v>-5044</v>
      </c>
      <c r="S18" s="10">
        <f t="shared" si="4"/>
        <v>-2069</v>
      </c>
      <c r="T18" s="10">
        <f t="shared" si="4"/>
        <v>26104</v>
      </c>
      <c r="U18" s="10">
        <f t="shared" si="4"/>
        <v>-12039</v>
      </c>
      <c r="V18" s="10">
        <f t="shared" si="4"/>
        <v>-1477</v>
      </c>
      <c r="W18" s="10">
        <f t="shared" si="4"/>
        <v>6084</v>
      </c>
      <c r="X18" s="10">
        <f t="shared" si="4"/>
        <v>-4769</v>
      </c>
      <c r="Y18" s="10">
        <f t="shared" si="4"/>
        <v>5589</v>
      </c>
      <c r="Z18" s="10">
        <f t="shared" si="4"/>
        <v>1836</v>
      </c>
      <c r="AA18" s="10">
        <f t="shared" si="4"/>
        <v>3773</v>
      </c>
      <c r="AB18" s="9"/>
      <c r="AC18" s="10">
        <f t="shared" ref="AC18:AI18" si="5">SUM(AC15:AC17)</f>
        <v>259</v>
      </c>
      <c r="AD18" s="10">
        <f t="shared" si="5"/>
        <v>473</v>
      </c>
      <c r="AE18" s="10">
        <f t="shared" si="5"/>
        <v>1662</v>
      </c>
      <c r="AF18" s="10">
        <f t="shared" si="5"/>
        <v>-7627</v>
      </c>
      <c r="AG18" s="10">
        <f t="shared" si="5"/>
        <v>-1143</v>
      </c>
      <c r="AH18" s="10">
        <f t="shared" si="5"/>
        <v>10519</v>
      </c>
      <c r="AI18" s="10">
        <f t="shared" si="5"/>
        <v>8739</v>
      </c>
      <c r="AJ18" s="9"/>
    </row>
    <row r="19" spans="1:36" ht="15.75" customHeight="1">
      <c r="A19" s="5"/>
      <c r="B19" s="13"/>
    </row>
    <row r="20" spans="1:36" ht="15.75" customHeight="1">
      <c r="A20" s="5"/>
      <c r="B20" s="8" t="s">
        <v>37</v>
      </c>
      <c r="C20" s="10">
        <f t="shared" ref="C20:AA20" si="6">C13+C18</f>
        <v>1371</v>
      </c>
      <c r="D20" s="10">
        <f t="shared" si="6"/>
        <v>7892</v>
      </c>
      <c r="E20" s="10">
        <f t="shared" si="6"/>
        <v>9554</v>
      </c>
      <c r="F20" s="10">
        <f t="shared" si="6"/>
        <v>12601</v>
      </c>
      <c r="G20" s="10">
        <f t="shared" si="6"/>
        <v>18306</v>
      </c>
      <c r="H20" s="10">
        <f t="shared" si="6"/>
        <v>19304</v>
      </c>
      <c r="I20" s="10">
        <f t="shared" si="6"/>
        <v>22227</v>
      </c>
      <c r="J20" s="10">
        <f t="shared" si="6"/>
        <v>25663</v>
      </c>
      <c r="K20" s="10">
        <f t="shared" si="6"/>
        <v>27486</v>
      </c>
      <c r="L20" s="10">
        <f t="shared" si="6"/>
        <v>34873</v>
      </c>
      <c r="M20" s="10">
        <f t="shared" si="6"/>
        <v>34625</v>
      </c>
      <c r="N20" s="10">
        <f t="shared" si="6"/>
        <v>23299</v>
      </c>
      <c r="O20" s="10">
        <f t="shared" si="6"/>
        <v>39731</v>
      </c>
      <c r="P20" s="10">
        <f t="shared" si="6"/>
        <v>53565</v>
      </c>
      <c r="Q20" s="10">
        <f t="shared" si="6"/>
        <v>49261</v>
      </c>
      <c r="R20" s="10">
        <f t="shared" si="6"/>
        <v>35957</v>
      </c>
      <c r="S20" s="10">
        <f t="shared" si="6"/>
        <v>24832</v>
      </c>
      <c r="T20" s="10">
        <f t="shared" si="6"/>
        <v>56299</v>
      </c>
      <c r="U20" s="10">
        <f t="shared" si="6"/>
        <v>29097</v>
      </c>
      <c r="V20" s="10">
        <f t="shared" si="6"/>
        <v>40791</v>
      </c>
      <c r="W20" s="10">
        <f t="shared" si="6"/>
        <v>51929</v>
      </c>
      <c r="X20" s="10">
        <f t="shared" si="6"/>
        <v>50996</v>
      </c>
      <c r="Y20" s="10">
        <f t="shared" si="6"/>
        <v>61178</v>
      </c>
      <c r="Z20" s="10">
        <f t="shared" si="6"/>
        <v>64553</v>
      </c>
      <c r="AA20" s="10">
        <f t="shared" si="6"/>
        <v>56545</v>
      </c>
      <c r="AB20" s="9"/>
      <c r="AC20" s="10">
        <f t="shared" ref="AC20:AI20" si="7">AC13+AC18</f>
        <v>17823</v>
      </c>
      <c r="AD20" s="10">
        <f t="shared" si="7"/>
        <v>31418</v>
      </c>
      <c r="AE20" s="10">
        <f t="shared" si="7"/>
        <v>85500</v>
      </c>
      <c r="AF20" s="10">
        <f t="shared" si="7"/>
        <v>120283</v>
      </c>
      <c r="AG20" s="10">
        <f t="shared" si="7"/>
        <v>178514</v>
      </c>
      <c r="AH20" s="10">
        <f t="shared" si="7"/>
        <v>151019</v>
      </c>
      <c r="AI20" s="10">
        <f t="shared" si="7"/>
        <v>228654</v>
      </c>
      <c r="AJ20" s="9"/>
    </row>
    <row r="21" spans="1:36" ht="15.75" customHeight="1">
      <c r="A21" s="5"/>
      <c r="B21" s="13"/>
      <c r="AC21" s="17"/>
      <c r="AD21" s="17"/>
    </row>
    <row r="22" spans="1:36" ht="15.75" customHeight="1">
      <c r="A22" s="11"/>
      <c r="B22" s="12" t="s">
        <v>38</v>
      </c>
      <c r="C22" s="14">
        <v>-818</v>
      </c>
      <c r="D22" s="14">
        <v>-481</v>
      </c>
      <c r="E22" s="14">
        <v>-932</v>
      </c>
      <c r="F22" s="14">
        <v>-1000</v>
      </c>
      <c r="G22" s="14">
        <v>-1379</v>
      </c>
      <c r="H22" s="14">
        <v>-1596</v>
      </c>
      <c r="I22" s="14">
        <v>-2558</v>
      </c>
      <c r="J22" s="14">
        <v>-2114</v>
      </c>
      <c r="K22" s="14">
        <v>-1213</v>
      </c>
      <c r="L22" s="14">
        <v>-4151</v>
      </c>
      <c r="M22" s="14">
        <v>-2287</v>
      </c>
      <c r="N22" s="14">
        <v>-3935</v>
      </c>
      <c r="O22" s="14">
        <v>-4281</v>
      </c>
      <c r="P22" s="14">
        <v>-8774</v>
      </c>
      <c r="Q22" s="14">
        <v>-8897</v>
      </c>
      <c r="R22" s="14">
        <v>-7476</v>
      </c>
      <c r="S22" s="14">
        <v>-7114</v>
      </c>
      <c r="T22" s="14">
        <v>-10060</v>
      </c>
      <c r="U22" s="14">
        <v>-2286</v>
      </c>
      <c r="V22" s="14">
        <v>-11090</v>
      </c>
      <c r="W22" s="14">
        <v>-5262</v>
      </c>
      <c r="X22" s="14">
        <v>-8188</v>
      </c>
      <c r="Y22" s="14">
        <v>-9388</v>
      </c>
      <c r="Z22" s="14">
        <v>-8915</v>
      </c>
      <c r="AA22" s="14">
        <v>-14609</v>
      </c>
      <c r="AB22" s="13"/>
      <c r="AC22" s="14">
        <v>-2221</v>
      </c>
      <c r="AD22" s="14">
        <v>-3231</v>
      </c>
      <c r="AE22" s="14">
        <v>-7647</v>
      </c>
      <c r="AF22" s="14">
        <v>-11586</v>
      </c>
      <c r="AG22" s="14">
        <v>-29428</v>
      </c>
      <c r="AH22" s="14">
        <v>-30550</v>
      </c>
      <c r="AI22" s="14">
        <v>-31753</v>
      </c>
      <c r="AJ22" s="13"/>
    </row>
    <row r="23" spans="1:36" ht="15.75" customHeight="1">
      <c r="A23" s="5"/>
      <c r="B23" s="8" t="s">
        <v>39</v>
      </c>
      <c r="C23" s="10">
        <f t="shared" ref="C23:AA23" si="8">C20+C22</f>
        <v>553</v>
      </c>
      <c r="D23" s="10">
        <f t="shared" si="8"/>
        <v>7411</v>
      </c>
      <c r="E23" s="10">
        <f t="shared" si="8"/>
        <v>8622</v>
      </c>
      <c r="F23" s="10">
        <f t="shared" si="8"/>
        <v>11601</v>
      </c>
      <c r="G23" s="10">
        <f t="shared" si="8"/>
        <v>16927</v>
      </c>
      <c r="H23" s="10">
        <f t="shared" si="8"/>
        <v>17708</v>
      </c>
      <c r="I23" s="10">
        <f t="shared" si="8"/>
        <v>19669</v>
      </c>
      <c r="J23" s="10">
        <f t="shared" si="8"/>
        <v>23549</v>
      </c>
      <c r="K23" s="10">
        <f t="shared" si="8"/>
        <v>26273</v>
      </c>
      <c r="L23" s="10">
        <f t="shared" si="8"/>
        <v>30722</v>
      </c>
      <c r="M23" s="10">
        <f t="shared" si="8"/>
        <v>32338</v>
      </c>
      <c r="N23" s="10">
        <f t="shared" si="8"/>
        <v>19364</v>
      </c>
      <c r="O23" s="10">
        <f t="shared" si="8"/>
        <v>35450</v>
      </c>
      <c r="P23" s="10">
        <f t="shared" si="8"/>
        <v>44791</v>
      </c>
      <c r="Q23" s="10">
        <f t="shared" si="8"/>
        <v>40364</v>
      </c>
      <c r="R23" s="10">
        <f t="shared" si="8"/>
        <v>28481</v>
      </c>
      <c r="S23" s="10">
        <f t="shared" si="8"/>
        <v>17718</v>
      </c>
      <c r="T23" s="10">
        <f t="shared" si="8"/>
        <v>46239</v>
      </c>
      <c r="U23" s="10">
        <f t="shared" si="8"/>
        <v>26811</v>
      </c>
      <c r="V23" s="10">
        <f t="shared" si="8"/>
        <v>29701</v>
      </c>
      <c r="W23" s="10">
        <f t="shared" si="8"/>
        <v>46667</v>
      </c>
      <c r="X23" s="10">
        <f t="shared" si="8"/>
        <v>42808</v>
      </c>
      <c r="Y23" s="10">
        <f t="shared" si="8"/>
        <v>51790</v>
      </c>
      <c r="Z23" s="10">
        <f t="shared" si="8"/>
        <v>55638</v>
      </c>
      <c r="AA23" s="10">
        <f t="shared" si="8"/>
        <v>41936</v>
      </c>
      <c r="AB23" s="9"/>
      <c r="AC23" s="10">
        <f t="shared" ref="AC23:AI23" si="9">AC20+AC22</f>
        <v>15602</v>
      </c>
      <c r="AD23" s="10">
        <f t="shared" si="9"/>
        <v>28187</v>
      </c>
      <c r="AE23" s="10">
        <f t="shared" si="9"/>
        <v>77853</v>
      </c>
      <c r="AF23" s="10">
        <f t="shared" si="9"/>
        <v>108697</v>
      </c>
      <c r="AG23" s="10">
        <f t="shared" si="9"/>
        <v>149086</v>
      </c>
      <c r="AH23" s="10">
        <f t="shared" si="9"/>
        <v>120469</v>
      </c>
      <c r="AI23" s="10">
        <f t="shared" si="9"/>
        <v>196901</v>
      </c>
      <c r="AJ23" s="9"/>
    </row>
    <row r="24" spans="1:36" ht="15.75" customHeight="1">
      <c r="A24" s="5"/>
      <c r="B24" s="13"/>
    </row>
    <row r="25" spans="1:36" ht="15.75" customHeight="1">
      <c r="A25" s="5"/>
      <c r="B25" s="9" t="s">
        <v>157</v>
      </c>
    </row>
    <row r="26" spans="1:36" ht="15.75" customHeight="1">
      <c r="A26" s="11"/>
      <c r="B26" s="12" t="s">
        <v>40</v>
      </c>
      <c r="C26" s="14">
        <v>555</v>
      </c>
      <c r="D26" s="14">
        <v>7411</v>
      </c>
      <c r="E26" s="14">
        <v>8622</v>
      </c>
      <c r="F26" s="14">
        <v>11601</v>
      </c>
      <c r="G26" s="14">
        <v>16920</v>
      </c>
      <c r="H26" s="14">
        <v>17708</v>
      </c>
      <c r="I26" s="14">
        <v>19663</v>
      </c>
      <c r="J26" s="14">
        <v>23585</v>
      </c>
      <c r="K26" s="14">
        <v>26292</v>
      </c>
      <c r="L26" s="14">
        <v>30572</v>
      </c>
      <c r="M26" s="14">
        <v>32462</v>
      </c>
      <c r="N26" s="14">
        <v>19357</v>
      </c>
      <c r="O26" s="14">
        <v>35444</v>
      </c>
      <c r="P26" s="14">
        <v>44697</v>
      </c>
      <c r="Q26" s="14">
        <v>40308</v>
      </c>
      <c r="R26" s="14">
        <v>28515</v>
      </c>
      <c r="S26" s="14">
        <v>17708</v>
      </c>
      <c r="T26" s="14">
        <v>46244</v>
      </c>
      <c r="U26" s="14">
        <v>26782</v>
      </c>
      <c r="V26" s="14">
        <v>29682</v>
      </c>
      <c r="W26" s="14">
        <v>46630</v>
      </c>
      <c r="X26" s="14">
        <v>42810</v>
      </c>
      <c r="Y26" s="14">
        <v>51825</v>
      </c>
      <c r="Z26" s="14">
        <v>55536</v>
      </c>
      <c r="AA26" s="14">
        <v>41975</v>
      </c>
      <c r="AB26" s="13"/>
      <c r="AC26" s="14">
        <v>15602</v>
      </c>
      <c r="AD26" s="14">
        <v>28184</v>
      </c>
      <c r="AE26" s="14">
        <v>77876</v>
      </c>
      <c r="AF26" s="14">
        <v>108683</v>
      </c>
      <c r="AG26" s="14">
        <v>148964</v>
      </c>
      <c r="AH26" s="14">
        <v>120416</v>
      </c>
      <c r="AI26" s="14">
        <v>196801</v>
      </c>
      <c r="AJ26" s="13"/>
    </row>
    <row r="27" spans="1:36" ht="15.75" customHeight="1">
      <c r="A27" s="11"/>
      <c r="B27" s="12" t="s">
        <v>41</v>
      </c>
      <c r="C27" s="14">
        <v>-2</v>
      </c>
      <c r="D27" s="14">
        <v>0</v>
      </c>
      <c r="E27" s="14">
        <v>0</v>
      </c>
      <c r="F27" s="14">
        <v>0</v>
      </c>
      <c r="G27" s="14">
        <v>7</v>
      </c>
      <c r="H27" s="14">
        <v>0</v>
      </c>
      <c r="I27" s="14">
        <v>6</v>
      </c>
      <c r="J27" s="14">
        <v>-36</v>
      </c>
      <c r="K27" s="14">
        <v>-19</v>
      </c>
      <c r="L27" s="14">
        <v>150</v>
      </c>
      <c r="M27" s="14">
        <v>-124</v>
      </c>
      <c r="N27" s="14">
        <v>7</v>
      </c>
      <c r="O27" s="14">
        <v>6</v>
      </c>
      <c r="P27" s="14">
        <v>94</v>
      </c>
      <c r="Q27" s="14">
        <v>56</v>
      </c>
      <c r="R27" s="14">
        <v>-34</v>
      </c>
      <c r="S27" s="14">
        <v>10</v>
      </c>
      <c r="T27" s="14">
        <v>-5</v>
      </c>
      <c r="U27" s="14">
        <v>29</v>
      </c>
      <c r="V27" s="14">
        <v>19</v>
      </c>
      <c r="W27" s="14">
        <v>36.669269980000003</v>
      </c>
      <c r="X27" s="14">
        <v>-2</v>
      </c>
      <c r="Y27" s="14">
        <v>-35</v>
      </c>
      <c r="Z27" s="14">
        <v>101</v>
      </c>
      <c r="AA27" s="14">
        <v>-39</v>
      </c>
      <c r="AB27" s="13"/>
      <c r="AC27" s="14">
        <v>0</v>
      </c>
      <c r="AD27" s="14">
        <v>3</v>
      </c>
      <c r="AE27" s="14">
        <v>-23</v>
      </c>
      <c r="AF27" s="14">
        <v>14</v>
      </c>
      <c r="AG27" s="14">
        <v>122</v>
      </c>
      <c r="AH27" s="14">
        <v>53</v>
      </c>
      <c r="AI27" s="14">
        <v>101</v>
      </c>
      <c r="AJ27" s="13"/>
    </row>
    <row r="28" spans="1:36" ht="15.75" customHeight="1">
      <c r="A28" s="5"/>
      <c r="B28" s="8" t="s">
        <v>42</v>
      </c>
      <c r="C28" s="10">
        <f t="shared" ref="C28:AA28" si="10">C26+C27</f>
        <v>553</v>
      </c>
      <c r="D28" s="10">
        <f t="shared" si="10"/>
        <v>7411</v>
      </c>
      <c r="E28" s="10">
        <f t="shared" si="10"/>
        <v>8622</v>
      </c>
      <c r="F28" s="10">
        <f t="shared" si="10"/>
        <v>11601</v>
      </c>
      <c r="G28" s="10">
        <f t="shared" si="10"/>
        <v>16927</v>
      </c>
      <c r="H28" s="10">
        <f t="shared" si="10"/>
        <v>17708</v>
      </c>
      <c r="I28" s="10">
        <f t="shared" si="10"/>
        <v>19669</v>
      </c>
      <c r="J28" s="10">
        <f t="shared" si="10"/>
        <v>23549</v>
      </c>
      <c r="K28" s="10">
        <f t="shared" si="10"/>
        <v>26273</v>
      </c>
      <c r="L28" s="10">
        <f t="shared" si="10"/>
        <v>30722</v>
      </c>
      <c r="M28" s="10">
        <f t="shared" si="10"/>
        <v>32338</v>
      </c>
      <c r="N28" s="10">
        <f t="shared" si="10"/>
        <v>19364</v>
      </c>
      <c r="O28" s="10">
        <f t="shared" si="10"/>
        <v>35450</v>
      </c>
      <c r="P28" s="10">
        <f t="shared" si="10"/>
        <v>44791</v>
      </c>
      <c r="Q28" s="10">
        <f t="shared" si="10"/>
        <v>40364</v>
      </c>
      <c r="R28" s="10">
        <f t="shared" si="10"/>
        <v>28481</v>
      </c>
      <c r="S28" s="10">
        <f t="shared" si="10"/>
        <v>17718</v>
      </c>
      <c r="T28" s="10">
        <f t="shared" si="10"/>
        <v>46239</v>
      </c>
      <c r="U28" s="10">
        <f t="shared" si="10"/>
        <v>26811</v>
      </c>
      <c r="V28" s="10">
        <f t="shared" si="10"/>
        <v>29701</v>
      </c>
      <c r="W28" s="10">
        <f t="shared" si="10"/>
        <v>46666.669269979997</v>
      </c>
      <c r="X28" s="10">
        <f t="shared" si="10"/>
        <v>42808</v>
      </c>
      <c r="Y28" s="10">
        <f t="shared" si="10"/>
        <v>51790</v>
      </c>
      <c r="Z28" s="10">
        <f t="shared" si="10"/>
        <v>55637</v>
      </c>
      <c r="AA28" s="10">
        <f t="shared" si="10"/>
        <v>41936</v>
      </c>
      <c r="AB28" s="9"/>
      <c r="AC28" s="10">
        <f t="shared" ref="AC28:AI28" si="11">AC26+AC27</f>
        <v>15602</v>
      </c>
      <c r="AD28" s="10">
        <f t="shared" si="11"/>
        <v>28187</v>
      </c>
      <c r="AE28" s="10">
        <f t="shared" si="11"/>
        <v>77853</v>
      </c>
      <c r="AF28" s="10">
        <f t="shared" si="11"/>
        <v>108697</v>
      </c>
      <c r="AG28" s="10">
        <f t="shared" si="11"/>
        <v>149086</v>
      </c>
      <c r="AH28" s="10">
        <f t="shared" si="11"/>
        <v>120469</v>
      </c>
      <c r="AI28" s="10">
        <f t="shared" si="11"/>
        <v>196902</v>
      </c>
      <c r="AJ28" s="9"/>
    </row>
    <row r="29" spans="1:36" ht="15.75" customHeight="1">
      <c r="A29" s="5"/>
      <c r="B29" s="13"/>
    </row>
    <row r="30" spans="1:36" ht="15.75" customHeight="1">
      <c r="A30" s="5"/>
      <c r="B30" s="9" t="s">
        <v>43</v>
      </c>
    </row>
    <row r="31" spans="1:36" ht="15.75" customHeight="1">
      <c r="A31" s="5"/>
      <c r="B31" s="13" t="s">
        <v>44</v>
      </c>
    </row>
    <row r="32" spans="1:36" ht="15.75" customHeight="1">
      <c r="A32" s="11"/>
      <c r="B32" s="12" t="s">
        <v>45</v>
      </c>
      <c r="C32" s="14">
        <v>-711</v>
      </c>
      <c r="D32" s="14">
        <v>-93</v>
      </c>
      <c r="E32" s="14">
        <v>249</v>
      </c>
      <c r="F32" s="14">
        <v>-10</v>
      </c>
      <c r="G32" s="14">
        <v>212</v>
      </c>
      <c r="H32" s="14">
        <v>657</v>
      </c>
      <c r="I32" s="14">
        <v>-391</v>
      </c>
      <c r="J32" s="14">
        <v>-110</v>
      </c>
      <c r="K32" s="14">
        <v>1162</v>
      </c>
      <c r="L32" s="14">
        <v>-1245</v>
      </c>
      <c r="M32" s="14">
        <v>-405</v>
      </c>
      <c r="N32" s="14">
        <v>508</v>
      </c>
      <c r="O32" s="14">
        <v>1488</v>
      </c>
      <c r="P32" s="14">
        <v>1675</v>
      </c>
      <c r="Q32" s="14">
        <v>-1822</v>
      </c>
      <c r="R32" s="14">
        <v>-9054</v>
      </c>
      <c r="S32" s="14">
        <v>-669</v>
      </c>
      <c r="T32" s="14">
        <v>-5604</v>
      </c>
      <c r="U32" s="14">
        <v>-498</v>
      </c>
      <c r="V32" s="14">
        <v>-4417</v>
      </c>
      <c r="W32" s="14">
        <v>3526</v>
      </c>
      <c r="X32" s="14">
        <v>4303.4570309999999</v>
      </c>
      <c r="Y32" s="14">
        <v>-2619.4865810000001</v>
      </c>
      <c r="Z32" s="14">
        <v>-194</v>
      </c>
      <c r="AA32" s="14">
        <v>3047</v>
      </c>
      <c r="AB32" s="13"/>
      <c r="AC32" s="14">
        <v>27</v>
      </c>
      <c r="AD32" s="14">
        <v>37</v>
      </c>
      <c r="AE32" s="14">
        <v>102</v>
      </c>
      <c r="AF32" s="14">
        <v>20</v>
      </c>
      <c r="AG32" s="14">
        <v>-7713</v>
      </c>
      <c r="AH32" s="14">
        <v>-11188</v>
      </c>
      <c r="AI32" s="14">
        <v>5016</v>
      </c>
      <c r="AJ32" s="13"/>
    </row>
    <row r="33" spans="1:36" ht="15.75" customHeight="1">
      <c r="A33" s="5"/>
      <c r="B33" s="8" t="s">
        <v>46</v>
      </c>
      <c r="C33" s="10">
        <f t="shared" ref="C33:AA33" si="12">SUM(C32)</f>
        <v>-711</v>
      </c>
      <c r="D33" s="10">
        <f t="shared" si="12"/>
        <v>-93</v>
      </c>
      <c r="E33" s="10">
        <f t="shared" si="12"/>
        <v>249</v>
      </c>
      <c r="F33" s="10">
        <f t="shared" si="12"/>
        <v>-10</v>
      </c>
      <c r="G33" s="10">
        <f t="shared" si="12"/>
        <v>212</v>
      </c>
      <c r="H33" s="10">
        <f t="shared" si="12"/>
        <v>657</v>
      </c>
      <c r="I33" s="10">
        <f t="shared" si="12"/>
        <v>-391</v>
      </c>
      <c r="J33" s="10">
        <f t="shared" si="12"/>
        <v>-110</v>
      </c>
      <c r="K33" s="10">
        <f t="shared" si="12"/>
        <v>1162</v>
      </c>
      <c r="L33" s="10">
        <f t="shared" si="12"/>
        <v>-1245</v>
      </c>
      <c r="M33" s="10">
        <f t="shared" si="12"/>
        <v>-405</v>
      </c>
      <c r="N33" s="10">
        <f t="shared" si="12"/>
        <v>508</v>
      </c>
      <c r="O33" s="10">
        <f t="shared" si="12"/>
        <v>1488</v>
      </c>
      <c r="P33" s="10">
        <f t="shared" si="12"/>
        <v>1675</v>
      </c>
      <c r="Q33" s="10">
        <f t="shared" si="12"/>
        <v>-1822</v>
      </c>
      <c r="R33" s="10">
        <f t="shared" si="12"/>
        <v>-9054</v>
      </c>
      <c r="S33" s="10">
        <f t="shared" si="12"/>
        <v>-669</v>
      </c>
      <c r="T33" s="10">
        <f t="shared" si="12"/>
        <v>-5604</v>
      </c>
      <c r="U33" s="10">
        <f t="shared" si="12"/>
        <v>-498</v>
      </c>
      <c r="V33" s="10">
        <f t="shared" si="12"/>
        <v>-4417</v>
      </c>
      <c r="W33" s="10">
        <f t="shared" si="12"/>
        <v>3526</v>
      </c>
      <c r="X33" s="10">
        <f t="shared" si="12"/>
        <v>4303.4570309999999</v>
      </c>
      <c r="Y33" s="10">
        <f t="shared" si="12"/>
        <v>-2619.4865810000001</v>
      </c>
      <c r="Z33" s="10">
        <f t="shared" si="12"/>
        <v>-194</v>
      </c>
      <c r="AA33" s="10">
        <f t="shared" si="12"/>
        <v>3047</v>
      </c>
      <c r="AB33" s="9"/>
      <c r="AC33" s="10">
        <f t="shared" ref="AC33:AI33" si="13">SUM(AC32)</f>
        <v>27</v>
      </c>
      <c r="AD33" s="10">
        <f t="shared" si="13"/>
        <v>37</v>
      </c>
      <c r="AE33" s="10">
        <f t="shared" si="13"/>
        <v>102</v>
      </c>
      <c r="AF33" s="10">
        <f t="shared" si="13"/>
        <v>20</v>
      </c>
      <c r="AG33" s="10">
        <f t="shared" si="13"/>
        <v>-7713</v>
      </c>
      <c r="AH33" s="10">
        <f t="shared" si="13"/>
        <v>-11188</v>
      </c>
      <c r="AI33" s="10">
        <f t="shared" si="13"/>
        <v>5016</v>
      </c>
      <c r="AJ33" s="9"/>
    </row>
    <row r="34" spans="1:36" ht="15.75" customHeight="1">
      <c r="A34" s="5"/>
      <c r="B34" s="8" t="s">
        <v>47</v>
      </c>
      <c r="C34" s="10">
        <f t="shared" ref="C34:AA34" si="14">C23+C33</f>
        <v>-158</v>
      </c>
      <c r="D34" s="10">
        <f t="shared" si="14"/>
        <v>7318</v>
      </c>
      <c r="E34" s="10">
        <f t="shared" si="14"/>
        <v>8871</v>
      </c>
      <c r="F34" s="10">
        <f t="shared" si="14"/>
        <v>11591</v>
      </c>
      <c r="G34" s="10">
        <f t="shared" si="14"/>
        <v>17139</v>
      </c>
      <c r="H34" s="10">
        <f t="shared" si="14"/>
        <v>18365</v>
      </c>
      <c r="I34" s="10">
        <f t="shared" si="14"/>
        <v>19278</v>
      </c>
      <c r="J34" s="10">
        <f t="shared" si="14"/>
        <v>23439</v>
      </c>
      <c r="K34" s="10">
        <f t="shared" si="14"/>
        <v>27435</v>
      </c>
      <c r="L34" s="10">
        <f t="shared" si="14"/>
        <v>29477</v>
      </c>
      <c r="M34" s="10">
        <f t="shared" si="14"/>
        <v>31933</v>
      </c>
      <c r="N34" s="10">
        <f t="shared" si="14"/>
        <v>19872</v>
      </c>
      <c r="O34" s="10">
        <f t="shared" si="14"/>
        <v>36938</v>
      </c>
      <c r="P34" s="10">
        <f t="shared" si="14"/>
        <v>46466</v>
      </c>
      <c r="Q34" s="10">
        <f t="shared" si="14"/>
        <v>38542</v>
      </c>
      <c r="R34" s="10">
        <f t="shared" si="14"/>
        <v>19427</v>
      </c>
      <c r="S34" s="10">
        <f t="shared" si="14"/>
        <v>17049</v>
      </c>
      <c r="T34" s="10">
        <f t="shared" si="14"/>
        <v>40635</v>
      </c>
      <c r="U34" s="10">
        <f t="shared" si="14"/>
        <v>26313</v>
      </c>
      <c r="V34" s="10">
        <f t="shared" si="14"/>
        <v>25284</v>
      </c>
      <c r="W34" s="10">
        <f t="shared" si="14"/>
        <v>50193</v>
      </c>
      <c r="X34" s="10">
        <f t="shared" si="14"/>
        <v>47111.457030999998</v>
      </c>
      <c r="Y34" s="10">
        <f t="shared" si="14"/>
        <v>49170.513419000003</v>
      </c>
      <c r="Z34" s="10">
        <f t="shared" si="14"/>
        <v>55444</v>
      </c>
      <c r="AA34" s="10">
        <f t="shared" si="14"/>
        <v>44983</v>
      </c>
      <c r="AB34" s="9"/>
      <c r="AC34" s="10">
        <f t="shared" ref="AC34:AI34" si="15">AC23+AC33</f>
        <v>15629</v>
      </c>
      <c r="AD34" s="10">
        <f t="shared" si="15"/>
        <v>28224</v>
      </c>
      <c r="AE34" s="10">
        <f t="shared" si="15"/>
        <v>77955</v>
      </c>
      <c r="AF34" s="10">
        <f t="shared" si="15"/>
        <v>108717</v>
      </c>
      <c r="AG34" s="10">
        <f t="shared" si="15"/>
        <v>141373</v>
      </c>
      <c r="AH34" s="10">
        <f t="shared" si="15"/>
        <v>109281</v>
      </c>
      <c r="AI34" s="10">
        <f t="shared" si="15"/>
        <v>201917</v>
      </c>
      <c r="AJ34" s="9"/>
    </row>
    <row r="35" spans="1:36" ht="15.75" customHeight="1">
      <c r="A35" s="5"/>
      <c r="B35" s="13"/>
    </row>
    <row r="36" spans="1:36" ht="15.75" customHeight="1">
      <c r="A36" s="5"/>
      <c r="B36" s="9" t="s">
        <v>48</v>
      </c>
    </row>
    <row r="37" spans="1:36" ht="15.75" customHeight="1">
      <c r="A37" s="11"/>
      <c r="B37" s="12" t="s">
        <v>40</v>
      </c>
      <c r="C37" s="14">
        <v>-156</v>
      </c>
      <c r="D37" s="14">
        <v>7318</v>
      </c>
      <c r="E37" s="14">
        <v>8869</v>
      </c>
      <c r="F37" s="14">
        <v>11594</v>
      </c>
      <c r="G37" s="14">
        <v>17123</v>
      </c>
      <c r="H37" s="14">
        <v>18365</v>
      </c>
      <c r="I37" s="14">
        <v>19272</v>
      </c>
      <c r="J37" s="14">
        <v>23478</v>
      </c>
      <c r="K37" s="14">
        <v>27454</v>
      </c>
      <c r="L37" s="14">
        <v>29327</v>
      </c>
      <c r="M37" s="14">
        <v>32057</v>
      </c>
      <c r="N37" s="14">
        <v>19870</v>
      </c>
      <c r="O37" s="14">
        <v>36934</v>
      </c>
      <c r="P37" s="14">
        <v>46371</v>
      </c>
      <c r="Q37" s="14">
        <v>38487</v>
      </c>
      <c r="R37" s="14">
        <v>19463</v>
      </c>
      <c r="S37" s="14">
        <v>17036</v>
      </c>
      <c r="T37" s="14">
        <v>40642</v>
      </c>
      <c r="U37" s="14">
        <v>26301</v>
      </c>
      <c r="V37" s="14">
        <v>25311</v>
      </c>
      <c r="W37" s="14">
        <v>50174</v>
      </c>
      <c r="X37" s="14">
        <v>47010</v>
      </c>
      <c r="Y37" s="14">
        <v>49257</v>
      </c>
      <c r="Z37" s="14">
        <v>55376</v>
      </c>
      <c r="AA37" s="14">
        <v>45022</v>
      </c>
      <c r="AB37" s="13"/>
      <c r="AC37" s="14">
        <v>15629</v>
      </c>
      <c r="AD37" s="14">
        <v>28231</v>
      </c>
      <c r="AE37" s="14">
        <v>77969</v>
      </c>
      <c r="AF37" s="14">
        <v>108708</v>
      </c>
      <c r="AG37" s="14">
        <v>141255</v>
      </c>
      <c r="AH37" s="14">
        <v>109290.3768</v>
      </c>
      <c r="AI37" s="14">
        <v>201817</v>
      </c>
      <c r="AJ37" s="13"/>
    </row>
    <row r="38" spans="1:36" ht="15.75" customHeight="1">
      <c r="A38" s="11"/>
      <c r="B38" s="12" t="s">
        <v>41</v>
      </c>
      <c r="C38" s="14">
        <v>-2</v>
      </c>
      <c r="D38" s="14">
        <v>0</v>
      </c>
      <c r="E38" s="14">
        <v>2</v>
      </c>
      <c r="F38" s="14">
        <v>-3</v>
      </c>
      <c r="G38" s="14">
        <v>16</v>
      </c>
      <c r="H38" s="14">
        <v>0</v>
      </c>
      <c r="I38" s="14">
        <v>6</v>
      </c>
      <c r="J38" s="14">
        <v>-39</v>
      </c>
      <c r="K38" s="14">
        <v>-19</v>
      </c>
      <c r="L38" s="14">
        <v>150</v>
      </c>
      <c r="M38" s="14">
        <v>-124</v>
      </c>
      <c r="N38" s="14">
        <v>2</v>
      </c>
      <c r="O38" s="14">
        <v>4</v>
      </c>
      <c r="P38" s="14">
        <v>95</v>
      </c>
      <c r="Q38" s="14">
        <v>55</v>
      </c>
      <c r="R38" s="14">
        <v>-36</v>
      </c>
      <c r="S38" s="14">
        <v>13</v>
      </c>
      <c r="T38" s="14">
        <v>-7</v>
      </c>
      <c r="U38" s="14">
        <v>11.98881188</v>
      </c>
      <c r="V38" s="14">
        <v>-27.365572279999999</v>
      </c>
      <c r="W38" s="14">
        <v>19.031355219999998</v>
      </c>
      <c r="X38" s="14">
        <v>101</v>
      </c>
      <c r="Y38" s="14">
        <v>-86</v>
      </c>
      <c r="Z38" s="14">
        <v>67</v>
      </c>
      <c r="AA38" s="14">
        <v>-39</v>
      </c>
      <c r="AB38" s="13"/>
      <c r="AC38" s="14">
        <v>0</v>
      </c>
      <c r="AD38" s="14">
        <v>-7</v>
      </c>
      <c r="AE38" s="14">
        <v>-14</v>
      </c>
      <c r="AF38" s="14">
        <v>9</v>
      </c>
      <c r="AG38" s="14">
        <v>118</v>
      </c>
      <c r="AH38" s="14">
        <v>-9.3767604000000002</v>
      </c>
      <c r="AI38" s="14">
        <v>101</v>
      </c>
      <c r="AJ38" s="13"/>
    </row>
    <row r="39" spans="1:36" ht="15.75" customHeight="1">
      <c r="A39" s="5"/>
      <c r="B39" s="8"/>
      <c r="C39" s="10">
        <f t="shared" ref="C39:AA39" si="16">SUM(C37:C38)</f>
        <v>-158</v>
      </c>
      <c r="D39" s="10">
        <f t="shared" si="16"/>
        <v>7318</v>
      </c>
      <c r="E39" s="10">
        <f t="shared" si="16"/>
        <v>8871</v>
      </c>
      <c r="F39" s="10">
        <f t="shared" si="16"/>
        <v>11591</v>
      </c>
      <c r="G39" s="10">
        <f t="shared" si="16"/>
        <v>17139</v>
      </c>
      <c r="H39" s="10">
        <f t="shared" si="16"/>
        <v>18365</v>
      </c>
      <c r="I39" s="10">
        <f t="shared" si="16"/>
        <v>19278</v>
      </c>
      <c r="J39" s="10">
        <f t="shared" si="16"/>
        <v>23439</v>
      </c>
      <c r="K39" s="10">
        <f t="shared" si="16"/>
        <v>27435</v>
      </c>
      <c r="L39" s="10">
        <f t="shared" si="16"/>
        <v>29477</v>
      </c>
      <c r="M39" s="10">
        <f t="shared" si="16"/>
        <v>31933</v>
      </c>
      <c r="N39" s="10">
        <f t="shared" si="16"/>
        <v>19872</v>
      </c>
      <c r="O39" s="10">
        <f t="shared" si="16"/>
        <v>36938</v>
      </c>
      <c r="P39" s="10">
        <f t="shared" si="16"/>
        <v>46466</v>
      </c>
      <c r="Q39" s="10">
        <f t="shared" si="16"/>
        <v>38542</v>
      </c>
      <c r="R39" s="10">
        <f t="shared" si="16"/>
        <v>19427</v>
      </c>
      <c r="S39" s="10">
        <f t="shared" si="16"/>
        <v>17049</v>
      </c>
      <c r="T39" s="10">
        <f t="shared" si="16"/>
        <v>40635</v>
      </c>
      <c r="U39" s="10">
        <f t="shared" si="16"/>
        <v>26312.988811880001</v>
      </c>
      <c r="V39" s="10">
        <f t="shared" si="16"/>
        <v>25283.634427720001</v>
      </c>
      <c r="W39" s="10">
        <f t="shared" si="16"/>
        <v>50193.031355220002</v>
      </c>
      <c r="X39" s="10">
        <f t="shared" si="16"/>
        <v>47111</v>
      </c>
      <c r="Y39" s="10">
        <f t="shared" si="16"/>
        <v>49171</v>
      </c>
      <c r="Z39" s="10">
        <f t="shared" si="16"/>
        <v>55443</v>
      </c>
      <c r="AA39" s="10">
        <f t="shared" si="16"/>
        <v>44983</v>
      </c>
      <c r="AB39" s="9"/>
      <c r="AC39" s="10">
        <f t="shared" ref="AC39:AI39" si="17">SUM(AC37:AC38)</f>
        <v>15629</v>
      </c>
      <c r="AD39" s="10">
        <f t="shared" si="17"/>
        <v>28224</v>
      </c>
      <c r="AE39" s="10">
        <f t="shared" si="17"/>
        <v>77955</v>
      </c>
      <c r="AF39" s="10">
        <f t="shared" si="17"/>
        <v>108717</v>
      </c>
      <c r="AG39" s="10">
        <f t="shared" si="17"/>
        <v>141373</v>
      </c>
      <c r="AH39" s="10">
        <f t="shared" si="17"/>
        <v>109281.0000396</v>
      </c>
      <c r="AI39" s="10">
        <f t="shared" si="17"/>
        <v>201918</v>
      </c>
      <c r="AJ39" s="9"/>
    </row>
    <row r="40" spans="1:36" ht="15.75" customHeight="1">
      <c r="A40" s="5"/>
      <c r="B40" s="13"/>
    </row>
    <row r="41" spans="1:36" ht="15.75" customHeight="1">
      <c r="A41" s="5"/>
      <c r="B41" s="9" t="s">
        <v>158</v>
      </c>
    </row>
    <row r="42" spans="1:36" ht="15.75" customHeight="1">
      <c r="A42" s="11"/>
      <c r="B42" s="12" t="s">
        <v>144</v>
      </c>
      <c r="C42" s="20"/>
      <c r="D42" s="20">
        <v>2.8000000000000001E-2</v>
      </c>
      <c r="E42" s="20">
        <v>3.2100016000000002E-2</v>
      </c>
      <c r="F42" s="20">
        <v>4.3190939999999997E-2</v>
      </c>
      <c r="G42" s="20">
        <v>6.2428888000000002E-2</v>
      </c>
      <c r="H42" s="20">
        <v>6.0999999999999999E-2</v>
      </c>
      <c r="I42" s="20">
        <v>6.6981424999999997E-2</v>
      </c>
      <c r="J42" s="20">
        <v>0.08</v>
      </c>
      <c r="K42" s="20">
        <v>8.9111902000000007E-2</v>
      </c>
      <c r="L42" s="20">
        <v>0.1</v>
      </c>
      <c r="M42" s="20">
        <v>0.11</v>
      </c>
      <c r="N42" s="20">
        <v>7.0000000000000007E-2</v>
      </c>
      <c r="O42" s="20">
        <v>0.12</v>
      </c>
      <c r="P42" s="20">
        <v>0.15</v>
      </c>
      <c r="Q42" s="20">
        <v>0.14000000000000001</v>
      </c>
      <c r="R42" s="20">
        <v>0.1</v>
      </c>
      <c r="S42" s="20">
        <v>0.06</v>
      </c>
      <c r="T42" s="20">
        <v>0.16</v>
      </c>
      <c r="U42" s="20">
        <v>0.09</v>
      </c>
      <c r="V42" s="20">
        <v>0.11</v>
      </c>
      <c r="W42" s="20">
        <v>0.16</v>
      </c>
      <c r="X42" s="20">
        <v>0.15</v>
      </c>
      <c r="Y42" s="20">
        <v>0.18</v>
      </c>
      <c r="Z42" s="20">
        <v>0.19</v>
      </c>
      <c r="AA42" s="20">
        <v>0.14000000000000001</v>
      </c>
      <c r="AB42" s="20"/>
      <c r="AC42" s="20">
        <v>0.06</v>
      </c>
      <c r="AD42" s="20">
        <v>0.10494121300000001</v>
      </c>
      <c r="AE42" s="20">
        <v>0.271230309</v>
      </c>
      <c r="AF42" s="20">
        <v>0.37</v>
      </c>
      <c r="AG42" s="20">
        <v>0.51</v>
      </c>
      <c r="AH42" s="20">
        <v>0.42</v>
      </c>
      <c r="AI42" s="20">
        <v>0.68</v>
      </c>
      <c r="AJ42" s="13"/>
    </row>
    <row r="43" spans="1:36" ht="15.75" customHeight="1">
      <c r="A43" s="11"/>
      <c r="B43" s="12" t="s">
        <v>145</v>
      </c>
      <c r="C43" s="20"/>
      <c r="D43" s="20">
        <v>2.5999999999999999E-2</v>
      </c>
      <c r="E43" s="20">
        <v>3.0622030000000001E-2</v>
      </c>
      <c r="F43" s="20">
        <v>4.1202293000000001E-2</v>
      </c>
      <c r="G43" s="20">
        <v>5.7556330000000003E-2</v>
      </c>
      <c r="H43" s="20">
        <v>5.7000000000000002E-2</v>
      </c>
      <c r="I43" s="20">
        <v>6.2779969000000005E-2</v>
      </c>
      <c r="J43" s="20">
        <v>0.08</v>
      </c>
      <c r="K43" s="20">
        <v>8.3949276000000003E-2</v>
      </c>
      <c r="L43" s="20">
        <v>0.1</v>
      </c>
      <c r="M43" s="20">
        <v>0.1</v>
      </c>
      <c r="N43" s="20">
        <v>0.06</v>
      </c>
      <c r="O43" s="20">
        <v>0.11</v>
      </c>
      <c r="P43" s="20">
        <v>0.15</v>
      </c>
      <c r="Q43" s="20">
        <v>0.13</v>
      </c>
      <c r="R43" s="20">
        <v>0.1</v>
      </c>
      <c r="S43" s="20">
        <v>0.06</v>
      </c>
      <c r="T43" s="20">
        <v>0.15</v>
      </c>
      <c r="U43" s="20">
        <v>0.09</v>
      </c>
      <c r="V43" s="20">
        <v>0.1</v>
      </c>
      <c r="W43" s="20">
        <v>0.15</v>
      </c>
      <c r="X43" s="20">
        <v>0.14000000000000001</v>
      </c>
      <c r="Y43" s="20">
        <v>0.17</v>
      </c>
      <c r="Z43" s="20">
        <v>0.18</v>
      </c>
      <c r="AA43" s="20">
        <v>0.14000000000000001</v>
      </c>
      <c r="AB43" s="20"/>
      <c r="AC43" s="20">
        <v>0.05</v>
      </c>
      <c r="AD43" s="20">
        <v>9.8957308999999993E-2</v>
      </c>
      <c r="AE43" s="20">
        <v>0.25208274800000002</v>
      </c>
      <c r="AF43" s="20">
        <v>0.35</v>
      </c>
      <c r="AG43" s="20">
        <v>0.49</v>
      </c>
      <c r="AH43" s="20">
        <v>0.39</v>
      </c>
      <c r="AI43" s="20">
        <v>0.65</v>
      </c>
      <c r="AJ43" s="13"/>
    </row>
    <row r="44" spans="1:36" ht="15.75" customHeight="1">
      <c r="A44" s="5"/>
      <c r="B44" s="21"/>
    </row>
    <row r="45" spans="1:36" ht="15.75" customHeight="1">
      <c r="A45" s="11"/>
      <c r="B45" s="12" t="s">
        <v>146</v>
      </c>
      <c r="C45" s="14"/>
      <c r="D45" s="14">
        <v>268598000</v>
      </c>
      <c r="E45" s="14">
        <v>268598000</v>
      </c>
      <c r="F45" s="14">
        <v>268598000</v>
      </c>
      <c r="G45" s="14">
        <v>271140500</v>
      </c>
      <c r="H45" s="14">
        <v>288524686</v>
      </c>
      <c r="I45" s="14">
        <v>293558997</v>
      </c>
      <c r="J45" s="14">
        <v>295028441</v>
      </c>
      <c r="K45" s="14">
        <v>295044763</v>
      </c>
      <c r="L45" s="14">
        <v>295393167.60000002</v>
      </c>
      <c r="M45" s="14">
        <v>295918750.80000001</v>
      </c>
      <c r="N45" s="14">
        <v>296123037</v>
      </c>
      <c r="O45" s="14">
        <v>295125862.39999998</v>
      </c>
      <c r="P45" s="14">
        <v>291700873.39999998</v>
      </c>
      <c r="Q45" s="14">
        <v>289411641.19999999</v>
      </c>
      <c r="R45" s="14">
        <v>290657014.89999998</v>
      </c>
      <c r="S45" s="14">
        <v>296093840</v>
      </c>
      <c r="T45" s="14">
        <v>293430253</v>
      </c>
      <c r="U45" s="14">
        <v>282212297</v>
      </c>
      <c r="V45" s="14">
        <v>280443489.19999999</v>
      </c>
      <c r="W45" s="14">
        <v>285528670.60000002</v>
      </c>
      <c r="X45" s="14">
        <v>289578429</v>
      </c>
      <c r="Y45" s="14">
        <v>293841049</v>
      </c>
      <c r="Z45" s="14">
        <v>294794705.60000002</v>
      </c>
      <c r="AA45" s="14">
        <v>290998897.39999998</v>
      </c>
      <c r="AB45" s="13"/>
      <c r="AC45" s="14">
        <v>266386541</v>
      </c>
      <c r="AD45" s="14">
        <v>268598000</v>
      </c>
      <c r="AE45" s="14">
        <v>287121304</v>
      </c>
      <c r="AF45" s="14">
        <v>295623702</v>
      </c>
      <c r="AG45" s="14">
        <v>291982305</v>
      </c>
      <c r="AH45" s="14">
        <v>290014019</v>
      </c>
      <c r="AI45" s="14">
        <v>290969221</v>
      </c>
      <c r="AJ45" s="13"/>
    </row>
    <row r="46" spans="1:36" ht="15.75" customHeight="1">
      <c r="A46" s="11"/>
      <c r="B46" s="12" t="s">
        <v>147</v>
      </c>
      <c r="C46" s="14"/>
      <c r="D46" s="14">
        <v>12964000</v>
      </c>
      <c r="E46" s="14">
        <v>12964000</v>
      </c>
      <c r="F46" s="14">
        <v>12964000</v>
      </c>
      <c r="G46" s="14">
        <v>22954000</v>
      </c>
      <c r="H46" s="14">
        <v>20061500</v>
      </c>
      <c r="I46" s="14">
        <v>19646000</v>
      </c>
      <c r="J46" s="14">
        <v>18303500</v>
      </c>
      <c r="K46" s="14">
        <v>18144357</v>
      </c>
      <c r="L46" s="14">
        <v>17599775</v>
      </c>
      <c r="M46" s="14">
        <v>17246606</v>
      </c>
      <c r="N46" s="14">
        <v>17125497</v>
      </c>
      <c r="O46" s="14">
        <v>16441184</v>
      </c>
      <c r="P46" s="14">
        <v>16160368</v>
      </c>
      <c r="Q46" s="14">
        <v>16620498</v>
      </c>
      <c r="R46" s="14">
        <v>5008261</v>
      </c>
      <c r="S46" s="14">
        <v>14028247</v>
      </c>
      <c r="T46" s="14">
        <v>14996249</v>
      </c>
      <c r="U46" s="14">
        <v>14108758</v>
      </c>
      <c r="V46" s="14">
        <v>14417466.310000001</v>
      </c>
      <c r="W46" s="14">
        <v>15355624</v>
      </c>
      <c r="X46" s="14">
        <v>11543051</v>
      </c>
      <c r="Y46" s="14">
        <v>8274836</v>
      </c>
      <c r="Z46" s="14">
        <v>7962296.9479999999</v>
      </c>
      <c r="AA46" s="14">
        <v>10106967</v>
      </c>
      <c r="AB46" s="13"/>
      <c r="AC46" s="14">
        <v>9059531</v>
      </c>
      <c r="AD46" s="14">
        <v>16242000</v>
      </c>
      <c r="AE46" s="14">
        <v>21809000</v>
      </c>
      <c r="AF46" s="14">
        <v>17514944</v>
      </c>
      <c r="AG46" s="14">
        <v>10976123</v>
      </c>
      <c r="AH46" s="14">
        <v>15122271</v>
      </c>
      <c r="AI46" s="14">
        <v>10773576</v>
      </c>
      <c r="AJ46" s="13"/>
    </row>
    <row r="47" spans="1:36" ht="15.75" customHeight="1">
      <c r="A47" s="5"/>
      <c r="B47" s="8" t="s">
        <v>148</v>
      </c>
      <c r="C47" s="10"/>
      <c r="D47" s="10">
        <v>281562000</v>
      </c>
      <c r="E47" s="10">
        <f t="shared" ref="E47:AA47" si="18">E45+E46</f>
        <v>281562000</v>
      </c>
      <c r="F47" s="10">
        <f t="shared" si="18"/>
        <v>281562000</v>
      </c>
      <c r="G47" s="10">
        <f t="shared" si="18"/>
        <v>294094500</v>
      </c>
      <c r="H47" s="10">
        <f t="shared" si="18"/>
        <v>308586186</v>
      </c>
      <c r="I47" s="10">
        <f t="shared" si="18"/>
        <v>313204997</v>
      </c>
      <c r="J47" s="10">
        <f t="shared" si="18"/>
        <v>313331941</v>
      </c>
      <c r="K47" s="10">
        <f t="shared" si="18"/>
        <v>313189120</v>
      </c>
      <c r="L47" s="10">
        <f t="shared" si="18"/>
        <v>312992942.60000002</v>
      </c>
      <c r="M47" s="10">
        <f t="shared" si="18"/>
        <v>313165356.80000001</v>
      </c>
      <c r="N47" s="10">
        <f t="shared" si="18"/>
        <v>313248534</v>
      </c>
      <c r="O47" s="10">
        <f t="shared" si="18"/>
        <v>311567046.39999998</v>
      </c>
      <c r="P47" s="10">
        <f t="shared" si="18"/>
        <v>307861241.39999998</v>
      </c>
      <c r="Q47" s="10">
        <f t="shared" si="18"/>
        <v>306032139.19999999</v>
      </c>
      <c r="R47" s="10">
        <f t="shared" si="18"/>
        <v>295665275.89999998</v>
      </c>
      <c r="S47" s="10">
        <f t="shared" si="18"/>
        <v>310122087</v>
      </c>
      <c r="T47" s="10">
        <f t="shared" si="18"/>
        <v>308426502</v>
      </c>
      <c r="U47" s="10">
        <f t="shared" si="18"/>
        <v>296321055</v>
      </c>
      <c r="V47" s="10">
        <f t="shared" si="18"/>
        <v>294860955.50999999</v>
      </c>
      <c r="W47" s="10">
        <f t="shared" si="18"/>
        <v>300884294.60000002</v>
      </c>
      <c r="X47" s="10">
        <f t="shared" si="18"/>
        <v>301121480</v>
      </c>
      <c r="Y47" s="10">
        <f t="shared" si="18"/>
        <v>302115885</v>
      </c>
      <c r="Z47" s="10">
        <f t="shared" si="18"/>
        <v>302757002.54800004</v>
      </c>
      <c r="AA47" s="10">
        <f t="shared" si="18"/>
        <v>301105864.39999998</v>
      </c>
      <c r="AB47" s="9"/>
      <c r="AC47" s="10">
        <v>275446073</v>
      </c>
      <c r="AD47" s="10">
        <f t="shared" ref="AD47:AI47" si="19">AD45+AD46</f>
        <v>284840000</v>
      </c>
      <c r="AE47" s="10">
        <f t="shared" si="19"/>
        <v>308930304</v>
      </c>
      <c r="AF47" s="10">
        <f t="shared" si="19"/>
        <v>313138646</v>
      </c>
      <c r="AG47" s="10">
        <f t="shared" si="19"/>
        <v>302958428</v>
      </c>
      <c r="AH47" s="10">
        <f t="shared" si="19"/>
        <v>305136290</v>
      </c>
      <c r="AI47" s="10">
        <f t="shared" si="19"/>
        <v>301742797</v>
      </c>
      <c r="AJ47" s="9"/>
    </row>
    <row r="48" spans="1:36" ht="15.75" customHeight="1">
      <c r="A48" s="5"/>
    </row>
    <row r="49" spans="1:1" ht="15.75" customHeight="1">
      <c r="A49" s="5"/>
    </row>
    <row r="50" spans="1:1" ht="15.75" customHeight="1">
      <c r="A50" s="5"/>
    </row>
    <row r="51" spans="1:1" ht="15.75" customHeight="1">
      <c r="A51" s="5"/>
    </row>
    <row r="52" spans="1:1" ht="15.75" customHeight="1">
      <c r="A52" s="5"/>
    </row>
    <row r="53" spans="1:1" ht="15.75" customHeight="1">
      <c r="A53" s="5"/>
    </row>
    <row r="54" spans="1:1" ht="15.75" customHeight="1">
      <c r="A54" s="5"/>
    </row>
    <row r="55" spans="1:1" ht="15.75" customHeight="1">
      <c r="A55" s="5"/>
    </row>
    <row r="56" spans="1:1" ht="15.75" customHeight="1">
      <c r="A56" s="5"/>
    </row>
    <row r="57" spans="1:1" ht="15.75" customHeight="1">
      <c r="A57" s="5"/>
    </row>
    <row r="58" spans="1:1" ht="15.75" customHeight="1">
      <c r="A58" s="5"/>
    </row>
    <row r="59" spans="1:1" ht="15.75" customHeight="1">
      <c r="A59" s="5"/>
    </row>
    <row r="60" spans="1:1" ht="15.75" customHeight="1">
      <c r="A60" s="5"/>
    </row>
    <row r="61" spans="1:1" ht="15.75" customHeight="1">
      <c r="A61" s="5"/>
    </row>
    <row r="62" spans="1:1" ht="15.75" customHeight="1">
      <c r="A62" s="5"/>
    </row>
    <row r="63" spans="1:1" ht="15.75" customHeight="1">
      <c r="A63" s="5"/>
    </row>
    <row r="64" spans="1:1" ht="15.75" customHeight="1">
      <c r="A64" s="5"/>
    </row>
    <row r="65" spans="1:1" ht="15.75" customHeight="1">
      <c r="A65" s="5"/>
    </row>
    <row r="66" spans="1:1" ht="15.75" customHeight="1">
      <c r="A66" s="5"/>
    </row>
    <row r="67" spans="1:1" ht="15.75" customHeight="1">
      <c r="A67" s="5"/>
    </row>
    <row r="68" spans="1:1" ht="15.75" customHeight="1">
      <c r="A68" s="5"/>
    </row>
    <row r="69" spans="1:1" ht="15.75" customHeight="1">
      <c r="A69" s="5"/>
    </row>
    <row r="70" spans="1:1" ht="15.75" customHeight="1">
      <c r="A70" s="5"/>
    </row>
    <row r="71" spans="1:1" ht="15.75" customHeight="1">
      <c r="A71" s="5"/>
    </row>
    <row r="72" spans="1:1" ht="15.75" customHeight="1">
      <c r="A72" s="5"/>
    </row>
    <row r="73" spans="1:1" ht="15.75" customHeight="1">
      <c r="A73" s="5"/>
    </row>
    <row r="74" spans="1:1" ht="15.75" customHeight="1">
      <c r="A74" s="5"/>
    </row>
    <row r="75" spans="1:1" ht="15.75" customHeight="1">
      <c r="A75" s="5"/>
    </row>
    <row r="76" spans="1:1" ht="15.75" customHeight="1">
      <c r="A76" s="5"/>
    </row>
    <row r="77" spans="1:1" ht="15.75" customHeight="1">
      <c r="A77" s="5"/>
    </row>
    <row r="78" spans="1:1" ht="15.75" customHeight="1">
      <c r="A78" s="5"/>
    </row>
    <row r="79" spans="1:1" ht="15.75" customHeight="1">
      <c r="A79" s="5"/>
    </row>
    <row r="80" spans="1:1" ht="15.75" customHeight="1">
      <c r="A80" s="5"/>
    </row>
    <row r="81" spans="1:1" ht="15.75" customHeight="1">
      <c r="A81" s="5"/>
    </row>
    <row r="82" spans="1:1" ht="15.75" customHeight="1">
      <c r="A82" s="5"/>
    </row>
    <row r="83" spans="1:1" ht="15.75" customHeight="1">
      <c r="A83" s="5"/>
    </row>
    <row r="84" spans="1:1" ht="15.75" customHeight="1">
      <c r="A84" s="5"/>
    </row>
    <row r="85" spans="1:1" ht="15.75" customHeight="1">
      <c r="A85" s="5"/>
    </row>
    <row r="86" spans="1:1" ht="15.75" customHeight="1">
      <c r="A86" s="5"/>
    </row>
    <row r="87" spans="1:1" ht="15.75" customHeight="1">
      <c r="A87" s="5"/>
    </row>
    <row r="88" spans="1:1" ht="15.75" customHeight="1">
      <c r="A88" s="5"/>
    </row>
    <row r="89" spans="1:1" ht="15.75" customHeight="1">
      <c r="A89" s="5"/>
    </row>
    <row r="90" spans="1:1" ht="15.75" customHeight="1">
      <c r="A90" s="5"/>
    </row>
    <row r="91" spans="1:1" ht="15.75" customHeight="1">
      <c r="A91" s="5"/>
    </row>
    <row r="92" spans="1:1" ht="15.75" customHeight="1">
      <c r="A92" s="5"/>
    </row>
    <row r="93" spans="1:1" ht="15.75" customHeight="1">
      <c r="A93" s="5"/>
    </row>
    <row r="94" spans="1:1" ht="15.75" customHeight="1">
      <c r="A94" s="5"/>
    </row>
    <row r="95" spans="1:1" ht="15.75" customHeight="1">
      <c r="A95" s="5"/>
    </row>
    <row r="96" spans="1:1" ht="15.75" customHeight="1">
      <c r="A96" s="5"/>
    </row>
    <row r="97" spans="1:1" ht="15.75" customHeight="1">
      <c r="A97" s="5"/>
    </row>
    <row r="98" spans="1:1" ht="15.75" customHeight="1">
      <c r="A98" s="5"/>
    </row>
    <row r="99" spans="1:1" ht="15.75" customHeight="1">
      <c r="A99" s="5"/>
    </row>
    <row r="100" spans="1:1" ht="15.75" customHeight="1">
      <c r="A100" s="5"/>
    </row>
    <row r="101" spans="1:1" ht="15.75" customHeight="1">
      <c r="A101" s="5"/>
    </row>
    <row r="102" spans="1:1" ht="15.75" customHeight="1">
      <c r="A102" s="5"/>
    </row>
    <row r="103" spans="1:1" ht="15.75" customHeight="1">
      <c r="A103" s="5"/>
    </row>
    <row r="104" spans="1:1" ht="15.75" customHeight="1">
      <c r="A104" s="5"/>
    </row>
    <row r="105" spans="1:1" ht="15.75" customHeight="1">
      <c r="A105" s="5"/>
    </row>
    <row r="106" spans="1:1" ht="15.75" customHeight="1">
      <c r="A106" s="5"/>
    </row>
    <row r="107" spans="1:1" ht="15.75" customHeight="1">
      <c r="A107" s="5"/>
    </row>
    <row r="108" spans="1:1" ht="15.75" customHeight="1">
      <c r="A108" s="5"/>
    </row>
    <row r="109" spans="1:1" ht="15.75" customHeight="1">
      <c r="A109" s="5"/>
    </row>
    <row r="110" spans="1:1" ht="15.75" customHeight="1">
      <c r="A110" s="5"/>
    </row>
    <row r="111" spans="1:1" ht="15.75" customHeight="1">
      <c r="A111" s="5"/>
    </row>
    <row r="112" spans="1:1" ht="15.75" customHeight="1">
      <c r="A112" s="5"/>
    </row>
    <row r="113" spans="1:1" ht="15.75" customHeight="1">
      <c r="A113" s="5"/>
    </row>
    <row r="114" spans="1:1" ht="15.75" customHeight="1">
      <c r="A114" s="5"/>
    </row>
    <row r="115" spans="1:1" ht="15.75" customHeight="1">
      <c r="A115" s="5"/>
    </row>
    <row r="116" spans="1:1" ht="15.75" customHeight="1">
      <c r="A116" s="5"/>
    </row>
    <row r="117" spans="1:1" ht="15.75" customHeight="1">
      <c r="A117" s="5"/>
    </row>
    <row r="118" spans="1:1" ht="15.75" customHeight="1">
      <c r="A118" s="5"/>
    </row>
    <row r="119" spans="1:1" ht="15.75" customHeight="1">
      <c r="A119" s="5"/>
    </row>
    <row r="120" spans="1:1" ht="15.75" customHeight="1">
      <c r="A120" s="5"/>
    </row>
    <row r="121" spans="1:1" ht="15.75" customHeight="1">
      <c r="A121" s="5"/>
    </row>
    <row r="122" spans="1:1" ht="15.75" customHeight="1">
      <c r="A122" s="5"/>
    </row>
    <row r="123" spans="1:1" ht="15.75" customHeight="1">
      <c r="A123" s="5"/>
    </row>
    <row r="124" spans="1:1" ht="15.75" customHeight="1">
      <c r="A124" s="5"/>
    </row>
    <row r="125" spans="1:1" ht="15.75" customHeight="1">
      <c r="A125" s="5"/>
    </row>
    <row r="126" spans="1:1" ht="15.75" customHeight="1">
      <c r="A126" s="5"/>
    </row>
    <row r="127" spans="1:1" ht="15.75" customHeight="1">
      <c r="A127" s="5"/>
    </row>
    <row r="128" spans="1:1" ht="15.75" customHeight="1">
      <c r="A128" s="5"/>
    </row>
    <row r="129" spans="1:1" ht="15.75" customHeight="1">
      <c r="A129" s="5"/>
    </row>
    <row r="130" spans="1:1" ht="15.75" customHeight="1">
      <c r="A130" s="5"/>
    </row>
    <row r="131" spans="1:1" ht="15.75" customHeight="1">
      <c r="A131" s="5"/>
    </row>
    <row r="132" spans="1:1" ht="15.75" customHeight="1">
      <c r="A132" s="5"/>
    </row>
    <row r="133" spans="1:1" ht="15.75" customHeight="1">
      <c r="A133" s="5"/>
    </row>
    <row r="134" spans="1:1" ht="15.75" customHeight="1">
      <c r="A134" s="5"/>
    </row>
    <row r="135" spans="1:1" ht="15.75" customHeight="1">
      <c r="A135" s="5"/>
    </row>
    <row r="136" spans="1:1" ht="15.75" customHeight="1">
      <c r="A136" s="5"/>
    </row>
    <row r="137" spans="1:1" ht="15.75" customHeight="1">
      <c r="A137" s="5"/>
    </row>
    <row r="138" spans="1:1" ht="15.75" customHeight="1">
      <c r="A138" s="5"/>
    </row>
    <row r="139" spans="1:1" ht="15.75" customHeight="1">
      <c r="A139" s="5"/>
    </row>
    <row r="140" spans="1:1" ht="15.75" customHeight="1">
      <c r="A140" s="5"/>
    </row>
    <row r="141" spans="1:1" ht="15.75" customHeight="1">
      <c r="A141" s="5"/>
    </row>
    <row r="142" spans="1:1" ht="15.75" customHeight="1">
      <c r="A142" s="5"/>
    </row>
    <row r="143" spans="1:1" ht="15.75" customHeight="1">
      <c r="A143" s="5"/>
    </row>
    <row r="144" spans="1:1" ht="15.75" customHeight="1">
      <c r="A144" s="5"/>
    </row>
    <row r="145" spans="1:1" ht="15.75" customHeight="1">
      <c r="A145" s="5"/>
    </row>
    <row r="146" spans="1:1" ht="15.75" customHeight="1">
      <c r="A146" s="5"/>
    </row>
    <row r="147" spans="1:1" ht="15.75" customHeight="1">
      <c r="A147" s="5"/>
    </row>
    <row r="148" spans="1:1" ht="15.75" customHeight="1">
      <c r="A148" s="5"/>
    </row>
    <row r="149" spans="1:1" ht="15.75" customHeight="1">
      <c r="A149" s="5"/>
    </row>
    <row r="150" spans="1:1" ht="15.75" customHeight="1">
      <c r="A150" s="5"/>
    </row>
    <row r="151" spans="1:1" ht="15.75" customHeight="1">
      <c r="A151" s="5"/>
    </row>
    <row r="152" spans="1:1" ht="15.75" customHeight="1">
      <c r="A152" s="5"/>
    </row>
    <row r="153" spans="1:1" ht="15.75" customHeight="1">
      <c r="A153" s="5"/>
    </row>
    <row r="154" spans="1:1" ht="15.75" customHeight="1">
      <c r="A154" s="5"/>
    </row>
    <row r="155" spans="1:1" ht="15.75" customHeight="1">
      <c r="A155" s="5"/>
    </row>
    <row r="156" spans="1:1" ht="15.75" customHeight="1">
      <c r="A156" s="5"/>
    </row>
    <row r="157" spans="1:1" ht="15.75" customHeight="1">
      <c r="A157" s="5"/>
    </row>
    <row r="158" spans="1:1" ht="15.75" customHeight="1">
      <c r="A158" s="5"/>
    </row>
    <row r="159" spans="1:1" ht="15.75" customHeight="1">
      <c r="A159" s="5"/>
    </row>
    <row r="160" spans="1:1" ht="15.75" customHeight="1">
      <c r="A160" s="5"/>
    </row>
    <row r="161" spans="1:1" ht="15.75" customHeight="1">
      <c r="A161" s="5"/>
    </row>
    <row r="162" spans="1:1" ht="15.75" customHeight="1">
      <c r="A162" s="5"/>
    </row>
    <row r="163" spans="1:1" ht="15.75" customHeight="1">
      <c r="A163" s="5"/>
    </row>
    <row r="164" spans="1:1" ht="15.75" customHeight="1">
      <c r="A164" s="5"/>
    </row>
    <row r="165" spans="1:1" ht="15.75" customHeight="1">
      <c r="A165" s="5"/>
    </row>
    <row r="166" spans="1:1" ht="15.75" customHeight="1">
      <c r="A166" s="5"/>
    </row>
    <row r="167" spans="1:1" ht="15.75" customHeight="1">
      <c r="A167" s="5"/>
    </row>
    <row r="168" spans="1:1" ht="15.75" customHeight="1">
      <c r="A168" s="5"/>
    </row>
    <row r="169" spans="1:1" ht="15.75" customHeight="1">
      <c r="A169" s="5"/>
    </row>
    <row r="170" spans="1:1" ht="15.75" customHeight="1">
      <c r="A170" s="5"/>
    </row>
    <row r="171" spans="1:1" ht="15.75" customHeight="1">
      <c r="A171" s="5"/>
    </row>
    <row r="172" spans="1:1" ht="15.75" customHeight="1">
      <c r="A172" s="5"/>
    </row>
    <row r="173" spans="1:1" ht="15.75" customHeight="1">
      <c r="A173" s="5"/>
    </row>
    <row r="174" spans="1:1" ht="15.75" customHeight="1">
      <c r="A174" s="5"/>
    </row>
    <row r="175" spans="1:1" ht="15.75" customHeight="1">
      <c r="A175" s="5"/>
    </row>
    <row r="176" spans="1:1" ht="15.75" customHeight="1">
      <c r="A176" s="5"/>
    </row>
    <row r="177" spans="1:1" ht="15.75" customHeight="1">
      <c r="A177" s="5"/>
    </row>
    <row r="178" spans="1:1" ht="15.75" customHeight="1">
      <c r="A178" s="5"/>
    </row>
    <row r="179" spans="1:1" ht="15.75" customHeight="1">
      <c r="A179" s="5"/>
    </row>
    <row r="180" spans="1:1" ht="15.75" customHeight="1">
      <c r="A180" s="5"/>
    </row>
    <row r="181" spans="1:1" ht="15.75" customHeight="1">
      <c r="A181" s="5"/>
    </row>
    <row r="182" spans="1:1" ht="15.75" customHeight="1">
      <c r="A182" s="5"/>
    </row>
    <row r="183" spans="1:1" ht="15.75" customHeight="1">
      <c r="A183" s="5"/>
    </row>
    <row r="184" spans="1:1" ht="15.75" customHeight="1">
      <c r="A184" s="5"/>
    </row>
    <row r="185" spans="1:1" ht="15.75" customHeight="1">
      <c r="A185" s="5"/>
    </row>
    <row r="186" spans="1:1" ht="15.75" customHeight="1">
      <c r="A186" s="5"/>
    </row>
    <row r="187" spans="1:1" ht="15.75" customHeight="1">
      <c r="A187" s="5"/>
    </row>
    <row r="188" spans="1:1" ht="15.75" customHeight="1">
      <c r="A188" s="5"/>
    </row>
    <row r="189" spans="1:1" ht="15.75" customHeight="1">
      <c r="A189" s="5"/>
    </row>
    <row r="190" spans="1:1" ht="15.75" customHeight="1">
      <c r="A190" s="5"/>
    </row>
    <row r="191" spans="1:1" ht="15.75" customHeight="1">
      <c r="A191" s="5"/>
    </row>
    <row r="192" spans="1:1" ht="15.75" customHeight="1">
      <c r="A192" s="5"/>
    </row>
    <row r="193" spans="1:1" ht="15.75" customHeight="1">
      <c r="A193" s="5"/>
    </row>
    <row r="194" spans="1:1" ht="15.75" customHeight="1">
      <c r="A194" s="5"/>
    </row>
    <row r="195" spans="1:1" ht="15.75" customHeight="1">
      <c r="A195" s="5"/>
    </row>
    <row r="196" spans="1:1" ht="15.75" customHeight="1">
      <c r="A196" s="5"/>
    </row>
    <row r="197" spans="1:1" ht="15.75" customHeight="1">
      <c r="A197" s="5"/>
    </row>
    <row r="198" spans="1:1" ht="15.75" customHeight="1">
      <c r="A198" s="5"/>
    </row>
    <row r="199" spans="1:1" ht="15.75" customHeight="1">
      <c r="A199" s="5"/>
    </row>
    <row r="200" spans="1:1" ht="15.75" customHeight="1">
      <c r="A200" s="5"/>
    </row>
    <row r="201" spans="1:1" ht="15.75" customHeight="1">
      <c r="A201" s="5"/>
    </row>
    <row r="202" spans="1:1" ht="15.75" customHeight="1">
      <c r="A202" s="5"/>
    </row>
    <row r="203" spans="1:1" ht="15.75" customHeight="1">
      <c r="A203" s="5"/>
    </row>
    <row r="204" spans="1:1" ht="15.75" customHeight="1">
      <c r="A204" s="5"/>
    </row>
    <row r="205" spans="1:1" ht="15.75" customHeight="1">
      <c r="A205" s="5"/>
    </row>
    <row r="206" spans="1:1" ht="15.75" customHeight="1">
      <c r="A206" s="5"/>
    </row>
    <row r="207" spans="1:1" ht="15.75" customHeight="1">
      <c r="A207" s="5"/>
    </row>
    <row r="208" spans="1:1" ht="15.75" customHeight="1">
      <c r="A208" s="5"/>
    </row>
    <row r="209" spans="1:1" ht="15.75" customHeight="1">
      <c r="A209" s="5"/>
    </row>
    <row r="210" spans="1:1" ht="15.75" customHeight="1">
      <c r="A210" s="5"/>
    </row>
    <row r="211" spans="1:1" ht="15.75" customHeight="1">
      <c r="A211" s="5"/>
    </row>
    <row r="212" spans="1:1" ht="15.75" customHeight="1">
      <c r="A212" s="5"/>
    </row>
    <row r="213" spans="1:1" ht="15.75" customHeight="1">
      <c r="A213" s="5"/>
    </row>
    <row r="214" spans="1:1" ht="15.75" customHeight="1">
      <c r="A214" s="5"/>
    </row>
    <row r="215" spans="1:1" ht="15.75" customHeight="1">
      <c r="A215" s="5"/>
    </row>
    <row r="216" spans="1:1" ht="15.75" customHeight="1">
      <c r="A216" s="5"/>
    </row>
    <row r="217" spans="1:1" ht="15.75" customHeight="1">
      <c r="A217" s="5"/>
    </row>
    <row r="218" spans="1:1" ht="15.75" customHeight="1">
      <c r="A218" s="5"/>
    </row>
    <row r="219" spans="1:1" ht="15.75" customHeight="1">
      <c r="A219" s="5"/>
    </row>
    <row r="220" spans="1:1" ht="15.75" customHeight="1">
      <c r="A220" s="5"/>
    </row>
    <row r="221" spans="1:1" ht="15.75" customHeight="1">
      <c r="A221" s="5"/>
    </row>
    <row r="222" spans="1:1" ht="15.75" customHeight="1">
      <c r="A222" s="5"/>
    </row>
    <row r="223" spans="1:1" ht="15.75" customHeight="1">
      <c r="A223" s="5"/>
    </row>
    <row r="224" spans="1:1" ht="15.75" customHeight="1">
      <c r="A224" s="5"/>
    </row>
    <row r="225" spans="1:1" ht="15.75" customHeight="1">
      <c r="A225" s="5"/>
    </row>
    <row r="226" spans="1:1" ht="15.75" customHeight="1">
      <c r="A226" s="5"/>
    </row>
    <row r="227" spans="1:1" ht="15.75" customHeight="1">
      <c r="A227" s="5"/>
    </row>
    <row r="228" spans="1:1" ht="15.75" customHeight="1">
      <c r="A228" s="5"/>
    </row>
    <row r="229" spans="1:1" ht="15.75" customHeight="1">
      <c r="A229" s="5"/>
    </row>
    <row r="230" spans="1:1" ht="15.75" customHeight="1">
      <c r="A230" s="5"/>
    </row>
    <row r="231" spans="1:1" ht="15.75" customHeight="1">
      <c r="A231" s="5"/>
    </row>
    <row r="232" spans="1:1" ht="15.75" customHeight="1">
      <c r="A232" s="5"/>
    </row>
    <row r="233" spans="1:1" ht="15.75" customHeight="1">
      <c r="A233" s="5"/>
    </row>
    <row r="234" spans="1:1" ht="15.75" customHeight="1">
      <c r="A234" s="5"/>
    </row>
    <row r="235" spans="1:1" ht="15.75" customHeight="1">
      <c r="A235" s="5"/>
    </row>
    <row r="236" spans="1:1" ht="15.75" customHeight="1">
      <c r="A236" s="5"/>
    </row>
    <row r="237" spans="1:1" ht="15.75" customHeight="1">
      <c r="A237" s="5"/>
    </row>
    <row r="238" spans="1:1" ht="15.75" customHeight="1">
      <c r="A238" s="5"/>
    </row>
    <row r="239" spans="1:1" ht="15.75" customHeight="1">
      <c r="A239" s="5"/>
    </row>
    <row r="240" spans="1:1" ht="15.75" customHeight="1">
      <c r="A240" s="5"/>
    </row>
    <row r="241" spans="1:1" ht="15.75" customHeight="1">
      <c r="A241" s="5"/>
    </row>
    <row r="242" spans="1:1" ht="15.75" customHeight="1">
      <c r="A242" s="5"/>
    </row>
    <row r="243" spans="1:1" ht="15.75" customHeight="1">
      <c r="A243" s="5"/>
    </row>
    <row r="244" spans="1:1" ht="15.75" customHeight="1">
      <c r="A244" s="5"/>
    </row>
    <row r="245" spans="1:1" ht="15.75" customHeight="1">
      <c r="A245" s="5"/>
    </row>
    <row r="246" spans="1:1" ht="15.75" customHeight="1">
      <c r="A246" s="5"/>
    </row>
    <row r="247" spans="1:1" ht="15.75" customHeight="1">
      <c r="A247" s="5"/>
    </row>
    <row r="248" spans="1:1" ht="15.75" customHeight="1">
      <c r="A248" s="5"/>
    </row>
    <row r="249" spans="1:1" ht="15.75" customHeight="1">
      <c r="A249" s="5"/>
    </row>
    <row r="250" spans="1:1" ht="15.75" customHeight="1">
      <c r="A250" s="5"/>
    </row>
    <row r="251" spans="1:1" ht="15.75" customHeight="1">
      <c r="A251" s="5"/>
    </row>
    <row r="252" spans="1:1" ht="15.75" customHeight="1">
      <c r="A252" s="5"/>
    </row>
    <row r="253" spans="1:1" ht="15.75" customHeight="1">
      <c r="A253" s="5"/>
    </row>
    <row r="254" spans="1:1" ht="15.75" customHeight="1">
      <c r="A254" s="5"/>
    </row>
    <row r="255" spans="1:1" ht="15.75" customHeight="1">
      <c r="A255" s="5"/>
    </row>
    <row r="256" spans="1:1" ht="15.75" customHeight="1">
      <c r="A256" s="5"/>
    </row>
    <row r="257" spans="1:1" ht="15.75" customHeight="1">
      <c r="A257" s="5"/>
    </row>
    <row r="258" spans="1:1" ht="15.75" customHeight="1">
      <c r="A258" s="5"/>
    </row>
    <row r="259" spans="1:1" ht="15.75" customHeight="1">
      <c r="A259" s="5"/>
    </row>
    <row r="260" spans="1:1" ht="15.75" customHeight="1">
      <c r="A260" s="5"/>
    </row>
    <row r="261" spans="1:1" ht="15.75" customHeight="1">
      <c r="A261" s="5"/>
    </row>
    <row r="262" spans="1:1" ht="15.75" customHeight="1">
      <c r="A262" s="5"/>
    </row>
    <row r="263" spans="1:1" ht="15.75" customHeight="1">
      <c r="A263" s="5"/>
    </row>
    <row r="264" spans="1:1" ht="15.75" customHeight="1">
      <c r="A264" s="5"/>
    </row>
    <row r="265" spans="1:1" ht="15.75" customHeight="1">
      <c r="A265" s="5"/>
    </row>
    <row r="266" spans="1:1" ht="15.75" customHeight="1">
      <c r="A266" s="5"/>
    </row>
    <row r="267" spans="1:1" ht="15.75" customHeight="1">
      <c r="A267" s="5"/>
    </row>
    <row r="268" spans="1:1" ht="15.75" customHeight="1">
      <c r="A268" s="5"/>
    </row>
    <row r="269" spans="1:1" ht="15.75" customHeight="1">
      <c r="A269" s="5"/>
    </row>
    <row r="270" spans="1:1" ht="15.75" customHeight="1">
      <c r="A270" s="5"/>
    </row>
    <row r="271" spans="1:1" ht="15.75" customHeight="1">
      <c r="A271" s="5"/>
    </row>
    <row r="272" spans="1:1" ht="15.75" customHeight="1">
      <c r="A272" s="5"/>
    </row>
    <row r="273" spans="1:1" ht="15.75" customHeight="1">
      <c r="A273" s="5"/>
    </row>
    <row r="274" spans="1:1" ht="15.75" customHeight="1">
      <c r="A274" s="5"/>
    </row>
    <row r="275" spans="1:1" ht="15.75" customHeight="1">
      <c r="A275" s="5"/>
    </row>
    <row r="276" spans="1:1" ht="15.75" customHeight="1">
      <c r="A276" s="5"/>
    </row>
    <row r="277" spans="1:1" ht="15.75" customHeight="1">
      <c r="A277" s="5"/>
    </row>
    <row r="278" spans="1:1" ht="15.75" customHeight="1">
      <c r="A278" s="5"/>
    </row>
    <row r="279" spans="1:1" ht="15.75" customHeight="1">
      <c r="A279" s="5"/>
    </row>
    <row r="280" spans="1:1" ht="15.75" customHeight="1">
      <c r="A280" s="5"/>
    </row>
    <row r="281" spans="1:1" ht="15.75" customHeight="1">
      <c r="A281" s="5"/>
    </row>
    <row r="282" spans="1:1" ht="15.75" customHeight="1">
      <c r="A282" s="5"/>
    </row>
    <row r="283" spans="1:1" ht="15.75" customHeight="1">
      <c r="A283" s="5"/>
    </row>
    <row r="284" spans="1:1" ht="15.75" customHeight="1">
      <c r="A284" s="5"/>
    </row>
    <row r="285" spans="1:1" ht="15.75" customHeight="1">
      <c r="A285" s="5"/>
    </row>
    <row r="286" spans="1:1" ht="15.75" customHeight="1">
      <c r="A286" s="5"/>
    </row>
    <row r="287" spans="1:1" ht="15.75" customHeight="1">
      <c r="A287" s="5"/>
    </row>
    <row r="288" spans="1:1" ht="15.75" customHeight="1">
      <c r="A288" s="5"/>
    </row>
    <row r="289" spans="1:1" ht="15.75" customHeight="1">
      <c r="A289" s="5"/>
    </row>
    <row r="290" spans="1:1" ht="15.75" customHeight="1">
      <c r="A290" s="5"/>
    </row>
    <row r="291" spans="1:1" ht="15.75" customHeight="1">
      <c r="A291" s="5"/>
    </row>
    <row r="292" spans="1:1" ht="15.75" customHeight="1">
      <c r="A292" s="5"/>
    </row>
    <row r="293" spans="1:1" ht="15.75" customHeight="1">
      <c r="A293" s="5"/>
    </row>
    <row r="294" spans="1:1" ht="15.75" customHeight="1">
      <c r="A294" s="5"/>
    </row>
    <row r="295" spans="1:1" ht="15.75" customHeight="1">
      <c r="A295" s="5"/>
    </row>
    <row r="296" spans="1:1" ht="15.75" customHeight="1">
      <c r="A296" s="5"/>
    </row>
    <row r="297" spans="1:1" ht="15.75" customHeight="1">
      <c r="A297" s="5"/>
    </row>
    <row r="298" spans="1:1" ht="15.75" customHeight="1">
      <c r="A298" s="5"/>
    </row>
    <row r="299" spans="1:1" ht="15.75" customHeight="1">
      <c r="A299" s="5"/>
    </row>
    <row r="300" spans="1:1" ht="15.75" customHeight="1">
      <c r="A300" s="5"/>
    </row>
    <row r="301" spans="1:1" ht="15.75" customHeight="1">
      <c r="A301" s="5"/>
    </row>
    <row r="302" spans="1:1" ht="15.75" customHeight="1">
      <c r="A302" s="5"/>
    </row>
    <row r="303" spans="1:1" ht="15.75" customHeight="1">
      <c r="A303" s="5"/>
    </row>
    <row r="304" spans="1:1" ht="15.75" customHeight="1">
      <c r="A304" s="5"/>
    </row>
    <row r="305" spans="1:1" ht="15.75" customHeight="1">
      <c r="A305" s="5"/>
    </row>
    <row r="306" spans="1:1" ht="15.75" customHeight="1">
      <c r="A306" s="5"/>
    </row>
    <row r="307" spans="1:1" ht="15.75" customHeight="1">
      <c r="A307" s="5"/>
    </row>
    <row r="308" spans="1:1" ht="15.75" customHeight="1">
      <c r="A308" s="5"/>
    </row>
    <row r="309" spans="1:1" ht="15.75" customHeight="1">
      <c r="A309" s="5"/>
    </row>
    <row r="310" spans="1:1" ht="15.75" customHeight="1">
      <c r="A310" s="5"/>
    </row>
    <row r="311" spans="1:1" ht="15.75" customHeight="1">
      <c r="A311" s="5"/>
    </row>
    <row r="312" spans="1:1" ht="15.75" customHeight="1">
      <c r="A312" s="5"/>
    </row>
    <row r="313" spans="1:1" ht="15.75" customHeight="1">
      <c r="A313" s="5"/>
    </row>
    <row r="314" spans="1:1" ht="15.75" customHeight="1">
      <c r="A314" s="5"/>
    </row>
    <row r="315" spans="1:1" ht="15.75" customHeight="1">
      <c r="A315" s="5"/>
    </row>
    <row r="316" spans="1:1" ht="15.75" customHeight="1">
      <c r="A316" s="5"/>
    </row>
    <row r="317" spans="1:1" ht="15.75" customHeight="1">
      <c r="A317" s="5"/>
    </row>
    <row r="318" spans="1:1" ht="15.75" customHeight="1">
      <c r="A318" s="5"/>
    </row>
    <row r="319" spans="1:1" ht="15.75" customHeight="1">
      <c r="A319" s="5"/>
    </row>
    <row r="320" spans="1:1" ht="15.75" customHeight="1">
      <c r="A320" s="5"/>
    </row>
    <row r="321" spans="1:1" ht="15.75" customHeight="1">
      <c r="A321" s="5"/>
    </row>
    <row r="322" spans="1:1" ht="15.75" customHeight="1">
      <c r="A322" s="5"/>
    </row>
    <row r="323" spans="1:1" ht="15.75" customHeight="1">
      <c r="A323" s="5"/>
    </row>
    <row r="324" spans="1:1" ht="15.75" customHeight="1">
      <c r="A324" s="5"/>
    </row>
    <row r="325" spans="1:1" ht="15.75" customHeight="1">
      <c r="A325" s="5"/>
    </row>
    <row r="326" spans="1:1" ht="15.75" customHeight="1">
      <c r="A326" s="5"/>
    </row>
    <row r="327" spans="1:1" ht="15.75" customHeight="1">
      <c r="A327" s="5"/>
    </row>
    <row r="328" spans="1:1" ht="15.75" customHeight="1">
      <c r="A328" s="5"/>
    </row>
    <row r="329" spans="1:1" ht="15.75" customHeight="1">
      <c r="A329" s="5"/>
    </row>
    <row r="330" spans="1:1" ht="15.75" customHeight="1">
      <c r="A330" s="5"/>
    </row>
    <row r="331" spans="1:1" ht="15.75" customHeight="1">
      <c r="A331" s="5"/>
    </row>
    <row r="332" spans="1:1" ht="15.75" customHeight="1">
      <c r="A332" s="5"/>
    </row>
    <row r="333" spans="1:1" ht="15.75" customHeight="1">
      <c r="A333" s="5"/>
    </row>
    <row r="334" spans="1:1" ht="15.75" customHeight="1">
      <c r="A334" s="5"/>
    </row>
    <row r="335" spans="1:1" ht="15.75" customHeight="1">
      <c r="A335" s="5"/>
    </row>
    <row r="336" spans="1:1" ht="15.75" customHeight="1">
      <c r="A336" s="5"/>
    </row>
    <row r="337" spans="1:1" ht="15.75" customHeight="1">
      <c r="A337" s="5"/>
    </row>
    <row r="338" spans="1:1" ht="15.75" customHeight="1">
      <c r="A338" s="5"/>
    </row>
    <row r="339" spans="1:1" ht="15.75" customHeight="1">
      <c r="A339" s="5"/>
    </row>
    <row r="340" spans="1:1" ht="15.75" customHeight="1">
      <c r="A340" s="5"/>
    </row>
    <row r="341" spans="1:1" ht="15.75" customHeight="1">
      <c r="A341" s="5"/>
    </row>
    <row r="342" spans="1:1" ht="15.75" customHeight="1">
      <c r="A342" s="5"/>
    </row>
    <row r="343" spans="1:1" ht="15.75" customHeight="1">
      <c r="A343" s="5"/>
    </row>
    <row r="344" spans="1:1" ht="15.75" customHeight="1">
      <c r="A344" s="5"/>
    </row>
    <row r="345" spans="1:1" ht="15.75" customHeight="1">
      <c r="A345" s="5"/>
    </row>
    <row r="346" spans="1:1" ht="15.75" customHeight="1">
      <c r="A346" s="5"/>
    </row>
    <row r="347" spans="1:1" ht="15.75" customHeight="1">
      <c r="A347" s="5"/>
    </row>
    <row r="348" spans="1:1" ht="15.75" customHeight="1">
      <c r="A348" s="5"/>
    </row>
    <row r="349" spans="1:1" ht="15.75" customHeight="1">
      <c r="A349" s="5"/>
    </row>
    <row r="350" spans="1:1" ht="15.75" customHeight="1">
      <c r="A350" s="5"/>
    </row>
    <row r="351" spans="1:1" ht="15.75" customHeight="1">
      <c r="A351" s="5"/>
    </row>
    <row r="352" spans="1:1" ht="15.75" customHeight="1">
      <c r="A352" s="5"/>
    </row>
    <row r="353" spans="1:1" ht="15.75" customHeight="1">
      <c r="A353" s="5"/>
    </row>
    <row r="354" spans="1:1" ht="15.75" customHeight="1">
      <c r="A354" s="5"/>
    </row>
    <row r="355" spans="1:1" ht="15.75" customHeight="1">
      <c r="A355" s="5"/>
    </row>
    <row r="356" spans="1:1" ht="15.75" customHeight="1">
      <c r="A356" s="5"/>
    </row>
    <row r="357" spans="1:1" ht="15.75" customHeight="1">
      <c r="A357" s="5"/>
    </row>
    <row r="358" spans="1:1" ht="15.75" customHeight="1">
      <c r="A358" s="5"/>
    </row>
    <row r="359" spans="1:1" ht="15.75" customHeight="1">
      <c r="A359" s="5"/>
    </row>
    <row r="360" spans="1:1" ht="15.75" customHeight="1">
      <c r="A360" s="5"/>
    </row>
    <row r="361" spans="1:1" ht="15.75" customHeight="1">
      <c r="A361" s="5"/>
    </row>
    <row r="362" spans="1:1" ht="15.75" customHeight="1">
      <c r="A362" s="5"/>
    </row>
    <row r="363" spans="1:1" ht="15.75" customHeight="1">
      <c r="A363" s="5"/>
    </row>
    <row r="364" spans="1:1" ht="15.75" customHeight="1">
      <c r="A364" s="5"/>
    </row>
    <row r="365" spans="1:1" ht="15.75" customHeight="1">
      <c r="A365" s="5"/>
    </row>
    <row r="366" spans="1:1" ht="15.75" customHeight="1">
      <c r="A366" s="5"/>
    </row>
    <row r="367" spans="1:1" ht="15.75" customHeight="1">
      <c r="A367" s="5"/>
    </row>
    <row r="368" spans="1:1" ht="15.75" customHeight="1">
      <c r="A368" s="5"/>
    </row>
    <row r="369" spans="1:1" ht="15.75" customHeight="1">
      <c r="A369" s="5"/>
    </row>
    <row r="370" spans="1:1" ht="15.75" customHeight="1">
      <c r="A370" s="5"/>
    </row>
    <row r="371" spans="1:1" ht="15.75" customHeight="1">
      <c r="A371" s="5"/>
    </row>
    <row r="372" spans="1:1" ht="15.75" customHeight="1">
      <c r="A372" s="5"/>
    </row>
    <row r="373" spans="1:1" ht="15.75" customHeight="1">
      <c r="A373" s="5"/>
    </row>
    <row r="374" spans="1:1" ht="15.75" customHeight="1">
      <c r="A374" s="5"/>
    </row>
    <row r="375" spans="1:1" ht="15.75" customHeight="1">
      <c r="A375" s="5"/>
    </row>
    <row r="376" spans="1:1" ht="15.75" customHeight="1">
      <c r="A376" s="5"/>
    </row>
    <row r="377" spans="1:1" ht="15.75" customHeight="1">
      <c r="A377" s="5"/>
    </row>
    <row r="378" spans="1:1" ht="15.75" customHeight="1">
      <c r="A378" s="5"/>
    </row>
    <row r="379" spans="1:1" ht="15.75" customHeight="1">
      <c r="A379" s="5"/>
    </row>
    <row r="380" spans="1:1" ht="15.75" customHeight="1">
      <c r="A380" s="5"/>
    </row>
    <row r="381" spans="1:1" ht="15.75" customHeight="1">
      <c r="A381" s="5"/>
    </row>
    <row r="382" spans="1:1" ht="15.75" customHeight="1">
      <c r="A382" s="5"/>
    </row>
    <row r="383" spans="1:1" ht="15.75" customHeight="1">
      <c r="A383" s="5"/>
    </row>
    <row r="384" spans="1:1" ht="15.75" customHeight="1">
      <c r="A384" s="5"/>
    </row>
    <row r="385" spans="1:1" ht="15.75" customHeight="1">
      <c r="A385" s="5"/>
    </row>
    <row r="386" spans="1:1" ht="15.75" customHeight="1">
      <c r="A386" s="5"/>
    </row>
    <row r="387" spans="1:1" ht="15.75" customHeight="1">
      <c r="A387" s="5"/>
    </row>
    <row r="388" spans="1:1" ht="15.75" customHeight="1">
      <c r="A388" s="5"/>
    </row>
    <row r="389" spans="1:1" ht="15.75" customHeight="1">
      <c r="A389" s="5"/>
    </row>
    <row r="390" spans="1:1" ht="15.75" customHeight="1">
      <c r="A390" s="5"/>
    </row>
    <row r="391" spans="1:1" ht="15.75" customHeight="1">
      <c r="A391" s="5"/>
    </row>
    <row r="392" spans="1:1" ht="15.75" customHeight="1">
      <c r="A392" s="5"/>
    </row>
    <row r="393" spans="1:1" ht="15.75" customHeight="1">
      <c r="A393" s="5"/>
    </row>
    <row r="394" spans="1:1" ht="15.75" customHeight="1">
      <c r="A394" s="5"/>
    </row>
    <row r="395" spans="1:1" ht="15.75" customHeight="1">
      <c r="A395" s="5"/>
    </row>
    <row r="396" spans="1:1" ht="15.75" customHeight="1">
      <c r="A396" s="5"/>
    </row>
    <row r="397" spans="1:1" ht="15.75" customHeight="1">
      <c r="A397" s="5"/>
    </row>
    <row r="398" spans="1:1" ht="15.75" customHeight="1">
      <c r="A398" s="5"/>
    </row>
    <row r="399" spans="1:1" ht="15.75" customHeight="1">
      <c r="A399" s="5"/>
    </row>
    <row r="400" spans="1:1" ht="15.75" customHeight="1">
      <c r="A400" s="5"/>
    </row>
    <row r="401" spans="1:1" ht="15.75" customHeight="1">
      <c r="A401" s="5"/>
    </row>
    <row r="402" spans="1:1" ht="15.75" customHeight="1">
      <c r="A402" s="5"/>
    </row>
    <row r="403" spans="1:1" ht="15.75" customHeight="1">
      <c r="A403" s="5"/>
    </row>
    <row r="404" spans="1:1" ht="15.75" customHeight="1">
      <c r="A404" s="5"/>
    </row>
    <row r="405" spans="1:1" ht="15.75" customHeight="1">
      <c r="A405" s="5"/>
    </row>
    <row r="406" spans="1:1" ht="15.75" customHeight="1">
      <c r="A406" s="5"/>
    </row>
    <row r="407" spans="1:1" ht="15.75" customHeight="1">
      <c r="A407" s="5"/>
    </row>
    <row r="408" spans="1:1" ht="15.75" customHeight="1">
      <c r="A408" s="5"/>
    </row>
    <row r="409" spans="1:1" ht="15.75" customHeight="1">
      <c r="A409" s="5"/>
    </row>
    <row r="410" spans="1:1" ht="15.75" customHeight="1">
      <c r="A410" s="5"/>
    </row>
    <row r="411" spans="1:1" ht="15.75" customHeight="1">
      <c r="A411" s="5"/>
    </row>
    <row r="412" spans="1:1" ht="15.75" customHeight="1">
      <c r="A412" s="5"/>
    </row>
    <row r="413" spans="1:1" ht="15.75" customHeight="1">
      <c r="A413" s="5"/>
    </row>
    <row r="414" spans="1:1" ht="15.75" customHeight="1">
      <c r="A414" s="5"/>
    </row>
    <row r="415" spans="1:1" ht="15.75" customHeight="1">
      <c r="A415" s="5"/>
    </row>
    <row r="416" spans="1:1" ht="15.75" customHeight="1">
      <c r="A416" s="5"/>
    </row>
    <row r="417" spans="1:1" ht="15.75" customHeight="1">
      <c r="A417" s="5"/>
    </row>
    <row r="418" spans="1:1" ht="15.75" customHeight="1">
      <c r="A418" s="5"/>
    </row>
    <row r="419" spans="1:1" ht="15.75" customHeight="1">
      <c r="A419" s="5"/>
    </row>
    <row r="420" spans="1:1" ht="15.75" customHeight="1">
      <c r="A420" s="5"/>
    </row>
    <row r="421" spans="1:1" ht="15.75" customHeight="1">
      <c r="A421" s="5"/>
    </row>
    <row r="422" spans="1:1" ht="15.75" customHeight="1">
      <c r="A422" s="5"/>
    </row>
    <row r="423" spans="1:1" ht="15.75" customHeight="1">
      <c r="A423" s="5"/>
    </row>
    <row r="424" spans="1:1" ht="15.75" customHeight="1">
      <c r="A424" s="5"/>
    </row>
    <row r="425" spans="1:1" ht="15.75" customHeight="1">
      <c r="A425" s="5"/>
    </row>
    <row r="426" spans="1:1" ht="15.75" customHeight="1">
      <c r="A426" s="5"/>
    </row>
    <row r="427" spans="1:1" ht="15.75" customHeight="1">
      <c r="A427" s="5"/>
    </row>
    <row r="428" spans="1:1" ht="15.75" customHeight="1">
      <c r="A428" s="5"/>
    </row>
    <row r="429" spans="1:1" ht="15.75" customHeight="1">
      <c r="A429" s="5"/>
    </row>
    <row r="430" spans="1:1" ht="15.75" customHeight="1">
      <c r="A430" s="5"/>
    </row>
    <row r="431" spans="1:1" ht="15.75" customHeight="1">
      <c r="A431" s="5"/>
    </row>
    <row r="432" spans="1:1" ht="15.75" customHeight="1">
      <c r="A432" s="5"/>
    </row>
    <row r="433" spans="1:1" ht="15.75" customHeight="1">
      <c r="A433" s="5"/>
    </row>
    <row r="434" spans="1:1" ht="15.75" customHeight="1">
      <c r="A434" s="5"/>
    </row>
    <row r="435" spans="1:1" ht="15.75" customHeight="1">
      <c r="A435" s="5"/>
    </row>
    <row r="436" spans="1:1" ht="15.75" customHeight="1">
      <c r="A436" s="5"/>
    </row>
    <row r="437" spans="1:1" ht="15.75" customHeight="1">
      <c r="A437" s="5"/>
    </row>
    <row r="438" spans="1:1" ht="15.75" customHeight="1">
      <c r="A438" s="5"/>
    </row>
    <row r="439" spans="1:1" ht="15.75" customHeight="1">
      <c r="A439" s="5"/>
    </row>
    <row r="440" spans="1:1" ht="15.75" customHeight="1">
      <c r="A440" s="5"/>
    </row>
    <row r="441" spans="1:1" ht="15.75" customHeight="1">
      <c r="A441" s="5"/>
    </row>
    <row r="442" spans="1:1" ht="15.75" customHeight="1">
      <c r="A442" s="5"/>
    </row>
    <row r="443" spans="1:1" ht="15.75" customHeight="1">
      <c r="A443" s="5"/>
    </row>
    <row r="444" spans="1:1" ht="15.75" customHeight="1">
      <c r="A444" s="5"/>
    </row>
    <row r="445" spans="1:1" ht="15.75" customHeight="1">
      <c r="A445" s="5"/>
    </row>
    <row r="446" spans="1:1" ht="15.75" customHeight="1">
      <c r="A446" s="5"/>
    </row>
    <row r="447" spans="1:1" ht="15.75" customHeight="1">
      <c r="A447" s="5"/>
    </row>
    <row r="448" spans="1:1" ht="15.75" customHeight="1">
      <c r="A448" s="5"/>
    </row>
    <row r="449" spans="1:1" ht="15.75" customHeight="1">
      <c r="A449" s="5"/>
    </row>
    <row r="450" spans="1:1" ht="15.75" customHeight="1">
      <c r="A450" s="5"/>
    </row>
    <row r="451" spans="1:1" ht="15.75" customHeight="1">
      <c r="A451" s="5"/>
    </row>
    <row r="452" spans="1:1" ht="15.75" customHeight="1">
      <c r="A452" s="5"/>
    </row>
    <row r="453" spans="1:1" ht="15.75" customHeight="1">
      <c r="A453" s="5"/>
    </row>
    <row r="454" spans="1:1" ht="15.75" customHeight="1">
      <c r="A454" s="5"/>
    </row>
    <row r="455" spans="1:1" ht="15.75" customHeight="1">
      <c r="A455" s="5"/>
    </row>
    <row r="456" spans="1:1" ht="15.75" customHeight="1">
      <c r="A456" s="5"/>
    </row>
    <row r="457" spans="1:1" ht="15.75" customHeight="1">
      <c r="A457" s="5"/>
    </row>
    <row r="458" spans="1:1" ht="15.75" customHeight="1">
      <c r="A458" s="5"/>
    </row>
    <row r="459" spans="1:1" ht="15.75" customHeight="1">
      <c r="A459" s="5"/>
    </row>
    <row r="460" spans="1:1" ht="15.75" customHeight="1">
      <c r="A460" s="5"/>
    </row>
    <row r="461" spans="1:1" ht="15.75" customHeight="1">
      <c r="A461" s="5"/>
    </row>
    <row r="462" spans="1:1" ht="15.75" customHeight="1">
      <c r="A462" s="5"/>
    </row>
    <row r="463" spans="1:1" ht="15.75" customHeight="1">
      <c r="A463" s="5"/>
    </row>
    <row r="464" spans="1:1" ht="15.75" customHeight="1">
      <c r="A464" s="5"/>
    </row>
    <row r="465" spans="1:1" ht="15.75" customHeight="1">
      <c r="A465" s="5"/>
    </row>
    <row r="466" spans="1:1" ht="15.75" customHeight="1">
      <c r="A466" s="5"/>
    </row>
    <row r="467" spans="1:1" ht="15.75" customHeight="1">
      <c r="A467" s="5"/>
    </row>
    <row r="468" spans="1:1" ht="15.75" customHeight="1">
      <c r="A468" s="5"/>
    </row>
    <row r="469" spans="1:1" ht="15.75" customHeight="1">
      <c r="A469" s="5"/>
    </row>
    <row r="470" spans="1:1" ht="15.75" customHeight="1">
      <c r="A470" s="5"/>
    </row>
    <row r="471" spans="1:1" ht="15.75" customHeight="1">
      <c r="A471" s="5"/>
    </row>
    <row r="472" spans="1:1" ht="15.75" customHeight="1">
      <c r="A472" s="5"/>
    </row>
    <row r="473" spans="1:1" ht="15.75" customHeight="1">
      <c r="A473" s="5"/>
    </row>
    <row r="474" spans="1:1" ht="15.75" customHeight="1">
      <c r="A474" s="5"/>
    </row>
    <row r="475" spans="1:1" ht="15.75" customHeight="1">
      <c r="A475" s="5"/>
    </row>
    <row r="476" spans="1:1" ht="15.75" customHeight="1">
      <c r="A476" s="5"/>
    </row>
    <row r="477" spans="1:1" ht="15.75" customHeight="1">
      <c r="A477" s="5"/>
    </row>
    <row r="478" spans="1:1" ht="15.75" customHeight="1">
      <c r="A478" s="5"/>
    </row>
    <row r="479" spans="1:1" ht="15.75" customHeight="1">
      <c r="A479" s="5"/>
    </row>
    <row r="480" spans="1:1" ht="15.75" customHeight="1">
      <c r="A480" s="5"/>
    </row>
    <row r="481" spans="1:1" ht="15.75" customHeight="1">
      <c r="A481" s="5"/>
    </row>
    <row r="482" spans="1:1" ht="15.75" customHeight="1">
      <c r="A482" s="5"/>
    </row>
    <row r="483" spans="1:1" ht="15.75" customHeight="1">
      <c r="A483" s="5"/>
    </row>
    <row r="484" spans="1:1" ht="15.75" customHeight="1">
      <c r="A484" s="5"/>
    </row>
    <row r="485" spans="1:1" ht="15.75" customHeight="1">
      <c r="A485" s="5"/>
    </row>
    <row r="486" spans="1:1" ht="15.75" customHeight="1">
      <c r="A486" s="5"/>
    </row>
    <row r="487" spans="1:1" ht="15.75" customHeight="1">
      <c r="A487" s="5"/>
    </row>
    <row r="488" spans="1:1" ht="15.75" customHeight="1">
      <c r="A488" s="5"/>
    </row>
    <row r="489" spans="1:1" ht="15.75" customHeight="1">
      <c r="A489" s="5"/>
    </row>
    <row r="490" spans="1:1" ht="15.75" customHeight="1">
      <c r="A490" s="5"/>
    </row>
    <row r="491" spans="1:1" ht="15.75" customHeight="1">
      <c r="A491" s="5"/>
    </row>
    <row r="492" spans="1:1" ht="15.75" customHeight="1">
      <c r="A492" s="5"/>
    </row>
    <row r="493" spans="1:1" ht="15.75" customHeight="1">
      <c r="A493" s="5"/>
    </row>
    <row r="494" spans="1:1" ht="15.75" customHeight="1">
      <c r="A494" s="5"/>
    </row>
    <row r="495" spans="1:1" ht="15.75" customHeight="1">
      <c r="A495" s="5"/>
    </row>
    <row r="496" spans="1:1" ht="15.75" customHeight="1">
      <c r="A496" s="5"/>
    </row>
    <row r="497" spans="1:1" ht="15.75" customHeight="1">
      <c r="A497" s="5"/>
    </row>
    <row r="498" spans="1:1" ht="15.75" customHeight="1">
      <c r="A498" s="5"/>
    </row>
    <row r="499" spans="1:1" ht="15.75" customHeight="1">
      <c r="A499" s="5"/>
    </row>
    <row r="500" spans="1:1" ht="15.75" customHeight="1">
      <c r="A500" s="5"/>
    </row>
    <row r="501" spans="1:1" ht="15.75" customHeight="1">
      <c r="A501" s="5"/>
    </row>
    <row r="502" spans="1:1" ht="15.75" customHeight="1">
      <c r="A502" s="5"/>
    </row>
    <row r="503" spans="1:1" ht="15.75" customHeight="1">
      <c r="A503" s="5"/>
    </row>
    <row r="504" spans="1:1" ht="15.75" customHeight="1">
      <c r="A504" s="5"/>
    </row>
    <row r="505" spans="1:1" ht="15.75" customHeight="1">
      <c r="A505" s="5"/>
    </row>
    <row r="506" spans="1:1" ht="15.75" customHeight="1">
      <c r="A506" s="5"/>
    </row>
    <row r="507" spans="1:1" ht="15.75" customHeight="1">
      <c r="A507" s="5"/>
    </row>
    <row r="508" spans="1:1" ht="15.75" customHeight="1">
      <c r="A508" s="5"/>
    </row>
    <row r="509" spans="1:1" ht="15.75" customHeight="1">
      <c r="A509" s="5"/>
    </row>
    <row r="510" spans="1:1" ht="15.75" customHeight="1">
      <c r="A510" s="5"/>
    </row>
    <row r="511" spans="1:1" ht="15.75" customHeight="1">
      <c r="A511" s="5"/>
    </row>
    <row r="512" spans="1:1" ht="15.75" customHeight="1">
      <c r="A512" s="5"/>
    </row>
    <row r="513" spans="1:1" ht="15.75" customHeight="1">
      <c r="A513" s="5"/>
    </row>
    <row r="514" spans="1:1" ht="15.75" customHeight="1">
      <c r="A514" s="5"/>
    </row>
    <row r="515" spans="1:1" ht="15.75" customHeight="1">
      <c r="A515" s="5"/>
    </row>
    <row r="516" spans="1:1" ht="15.75" customHeight="1">
      <c r="A516" s="5"/>
    </row>
    <row r="517" spans="1:1" ht="15.75" customHeight="1">
      <c r="A517" s="5"/>
    </row>
    <row r="518" spans="1:1" ht="15.75" customHeight="1">
      <c r="A518" s="5"/>
    </row>
    <row r="519" spans="1:1" ht="15.75" customHeight="1">
      <c r="A519" s="5"/>
    </row>
    <row r="520" spans="1:1" ht="15.75" customHeight="1">
      <c r="A520" s="5"/>
    </row>
    <row r="521" spans="1:1" ht="15.75" customHeight="1">
      <c r="A521" s="5"/>
    </row>
    <row r="522" spans="1:1" ht="15.75" customHeight="1">
      <c r="A522" s="5"/>
    </row>
    <row r="523" spans="1:1" ht="15.75" customHeight="1">
      <c r="A523" s="5"/>
    </row>
    <row r="524" spans="1:1" ht="15.75" customHeight="1">
      <c r="A524" s="5"/>
    </row>
    <row r="525" spans="1:1" ht="15.75" customHeight="1">
      <c r="A525" s="5"/>
    </row>
    <row r="526" spans="1:1" ht="15.75" customHeight="1">
      <c r="A526" s="5"/>
    </row>
    <row r="527" spans="1:1" ht="15.75" customHeight="1">
      <c r="A527" s="5"/>
    </row>
    <row r="528" spans="1:1" ht="15.75" customHeight="1">
      <c r="A528" s="5"/>
    </row>
    <row r="529" spans="1:1" ht="15.75" customHeight="1">
      <c r="A529" s="5"/>
    </row>
    <row r="530" spans="1:1" ht="15.75" customHeight="1">
      <c r="A530" s="5"/>
    </row>
    <row r="531" spans="1:1" ht="15.75" customHeight="1">
      <c r="A531" s="5"/>
    </row>
    <row r="532" spans="1:1" ht="15.75" customHeight="1">
      <c r="A532" s="5"/>
    </row>
    <row r="533" spans="1:1" ht="15.75" customHeight="1">
      <c r="A533" s="5"/>
    </row>
    <row r="534" spans="1:1" ht="15.75" customHeight="1">
      <c r="A534" s="5"/>
    </row>
    <row r="535" spans="1:1" ht="15.75" customHeight="1">
      <c r="A535" s="5"/>
    </row>
    <row r="536" spans="1:1" ht="15.75" customHeight="1">
      <c r="A536" s="5"/>
    </row>
    <row r="537" spans="1:1" ht="15.75" customHeight="1">
      <c r="A537" s="5"/>
    </row>
    <row r="538" spans="1:1" ht="15.75" customHeight="1">
      <c r="A538" s="5"/>
    </row>
    <row r="539" spans="1:1" ht="15.75" customHeight="1">
      <c r="A539" s="5"/>
    </row>
    <row r="540" spans="1:1" ht="15.75" customHeight="1">
      <c r="A540" s="5"/>
    </row>
    <row r="541" spans="1:1" ht="15.75" customHeight="1">
      <c r="A541" s="5"/>
    </row>
    <row r="542" spans="1:1" ht="15.75" customHeight="1">
      <c r="A542" s="5"/>
    </row>
    <row r="543" spans="1:1" ht="15.75" customHeight="1">
      <c r="A543" s="5"/>
    </row>
    <row r="544" spans="1:1" ht="15.75" customHeight="1">
      <c r="A544" s="5"/>
    </row>
    <row r="545" spans="1:1" ht="15.75" customHeight="1">
      <c r="A545" s="5"/>
    </row>
    <row r="546" spans="1:1" ht="15.75" customHeight="1">
      <c r="A546" s="5"/>
    </row>
    <row r="547" spans="1:1" ht="15.75" customHeight="1">
      <c r="A547" s="5"/>
    </row>
    <row r="548" spans="1:1" ht="15.75" customHeight="1">
      <c r="A548" s="5"/>
    </row>
    <row r="549" spans="1:1" ht="15.75" customHeight="1">
      <c r="A549" s="5"/>
    </row>
    <row r="550" spans="1:1" ht="15.75" customHeight="1">
      <c r="A550" s="5"/>
    </row>
    <row r="551" spans="1:1" ht="15.75" customHeight="1">
      <c r="A551" s="5"/>
    </row>
    <row r="552" spans="1:1" ht="15.75" customHeight="1">
      <c r="A552" s="5"/>
    </row>
    <row r="553" spans="1:1" ht="15.75" customHeight="1">
      <c r="A553" s="5"/>
    </row>
    <row r="554" spans="1:1" ht="15.75" customHeight="1">
      <c r="A554" s="5"/>
    </row>
    <row r="555" spans="1:1" ht="15.75" customHeight="1">
      <c r="A555" s="5"/>
    </row>
    <row r="556" spans="1:1" ht="15.75" customHeight="1">
      <c r="A556" s="5"/>
    </row>
    <row r="557" spans="1:1" ht="15.75" customHeight="1">
      <c r="A557" s="5"/>
    </row>
    <row r="558" spans="1:1" ht="15.75" customHeight="1">
      <c r="A558" s="5"/>
    </row>
    <row r="559" spans="1:1" ht="15.75" customHeight="1">
      <c r="A559" s="5"/>
    </row>
    <row r="560" spans="1:1" ht="15.75" customHeight="1">
      <c r="A560" s="5"/>
    </row>
    <row r="561" spans="1:1" ht="15.75" customHeight="1">
      <c r="A561" s="5"/>
    </row>
    <row r="562" spans="1:1" ht="15.75" customHeight="1">
      <c r="A562" s="5"/>
    </row>
    <row r="563" spans="1:1" ht="15.75" customHeight="1">
      <c r="A563" s="5"/>
    </row>
    <row r="564" spans="1:1" ht="15.75" customHeight="1">
      <c r="A564" s="5"/>
    </row>
    <row r="565" spans="1:1" ht="15.75" customHeight="1">
      <c r="A565" s="5"/>
    </row>
    <row r="566" spans="1:1" ht="15.75" customHeight="1">
      <c r="A566" s="5"/>
    </row>
    <row r="567" spans="1:1" ht="15.75" customHeight="1">
      <c r="A567" s="5"/>
    </row>
    <row r="568" spans="1:1" ht="15.75" customHeight="1">
      <c r="A568" s="5"/>
    </row>
    <row r="569" spans="1:1" ht="15.75" customHeight="1">
      <c r="A569" s="5"/>
    </row>
    <row r="570" spans="1:1" ht="15.75" customHeight="1">
      <c r="A570" s="5"/>
    </row>
    <row r="571" spans="1:1" ht="15.75" customHeight="1">
      <c r="A571" s="5"/>
    </row>
    <row r="572" spans="1:1" ht="15.75" customHeight="1">
      <c r="A572" s="5"/>
    </row>
    <row r="573" spans="1:1" ht="15.75" customHeight="1">
      <c r="A573" s="5"/>
    </row>
    <row r="574" spans="1:1" ht="15.75" customHeight="1">
      <c r="A574" s="5"/>
    </row>
    <row r="575" spans="1:1" ht="15.75" customHeight="1">
      <c r="A575" s="5"/>
    </row>
    <row r="576" spans="1:1" ht="15.75" customHeight="1">
      <c r="A576" s="5"/>
    </row>
    <row r="577" spans="1:1" ht="15.75" customHeight="1">
      <c r="A577" s="5"/>
    </row>
    <row r="578" spans="1:1" ht="15.75" customHeight="1">
      <c r="A578" s="5"/>
    </row>
    <row r="579" spans="1:1" ht="15.75" customHeight="1">
      <c r="A579" s="5"/>
    </row>
    <row r="580" spans="1:1" ht="15.75" customHeight="1">
      <c r="A580" s="5"/>
    </row>
    <row r="581" spans="1:1" ht="15.75" customHeight="1">
      <c r="A581" s="5"/>
    </row>
    <row r="582" spans="1:1" ht="15.75" customHeight="1">
      <c r="A582" s="5"/>
    </row>
    <row r="583" spans="1:1" ht="15.75" customHeight="1">
      <c r="A583" s="5"/>
    </row>
    <row r="584" spans="1:1" ht="15.75" customHeight="1">
      <c r="A584" s="5"/>
    </row>
    <row r="585" spans="1:1" ht="15.75" customHeight="1">
      <c r="A585" s="5"/>
    </row>
    <row r="586" spans="1:1" ht="15.75" customHeight="1">
      <c r="A586" s="5"/>
    </row>
    <row r="587" spans="1:1" ht="15.75" customHeight="1">
      <c r="A587" s="5"/>
    </row>
    <row r="588" spans="1:1" ht="15.75" customHeight="1">
      <c r="A588" s="5"/>
    </row>
    <row r="589" spans="1:1" ht="15.75" customHeight="1">
      <c r="A589" s="5"/>
    </row>
    <row r="590" spans="1:1" ht="15.75" customHeight="1">
      <c r="A590" s="5"/>
    </row>
    <row r="591" spans="1:1" ht="15.75" customHeight="1">
      <c r="A591" s="5"/>
    </row>
    <row r="592" spans="1:1" ht="15.75" customHeight="1">
      <c r="A592" s="5"/>
    </row>
    <row r="593" spans="1:1" ht="15.75" customHeight="1">
      <c r="A593" s="5"/>
    </row>
    <row r="594" spans="1:1" ht="15.75" customHeight="1">
      <c r="A594" s="5"/>
    </row>
    <row r="595" spans="1:1" ht="15.75" customHeight="1">
      <c r="A595" s="5"/>
    </row>
    <row r="596" spans="1:1" ht="15.75" customHeight="1">
      <c r="A596" s="5"/>
    </row>
    <row r="597" spans="1:1" ht="15.75" customHeight="1">
      <c r="A597" s="5"/>
    </row>
    <row r="598" spans="1:1" ht="15.75" customHeight="1">
      <c r="A598" s="5"/>
    </row>
    <row r="599" spans="1:1" ht="15.75" customHeight="1">
      <c r="A599" s="5"/>
    </row>
    <row r="600" spans="1:1" ht="15.75" customHeight="1">
      <c r="A600" s="5"/>
    </row>
    <row r="601" spans="1:1" ht="15.75" customHeight="1">
      <c r="A601" s="5"/>
    </row>
    <row r="602" spans="1:1" ht="15.75" customHeight="1">
      <c r="A602" s="5"/>
    </row>
    <row r="603" spans="1:1" ht="15.75" customHeight="1">
      <c r="A603" s="5"/>
    </row>
    <row r="604" spans="1:1" ht="15.75" customHeight="1">
      <c r="A604" s="5"/>
    </row>
    <row r="605" spans="1:1" ht="15.75" customHeight="1">
      <c r="A605" s="5"/>
    </row>
    <row r="606" spans="1:1" ht="15.75" customHeight="1">
      <c r="A606" s="5"/>
    </row>
    <row r="607" spans="1:1" ht="15.75" customHeight="1">
      <c r="A607" s="5"/>
    </row>
    <row r="608" spans="1:1" ht="15.75" customHeight="1">
      <c r="A608" s="5"/>
    </row>
    <row r="609" spans="1:1" ht="15.75" customHeight="1">
      <c r="A609" s="5"/>
    </row>
    <row r="610" spans="1:1" ht="15.75" customHeight="1">
      <c r="A610" s="5"/>
    </row>
    <row r="611" spans="1:1" ht="15.75" customHeight="1">
      <c r="A611" s="5"/>
    </row>
    <row r="612" spans="1:1" ht="15.75" customHeight="1">
      <c r="A612" s="5"/>
    </row>
    <row r="613" spans="1:1" ht="15.75" customHeight="1">
      <c r="A613" s="5"/>
    </row>
    <row r="614" spans="1:1" ht="15.75" customHeight="1">
      <c r="A614" s="5"/>
    </row>
    <row r="615" spans="1:1" ht="15.75" customHeight="1">
      <c r="A615" s="5"/>
    </row>
    <row r="616" spans="1:1" ht="15.75" customHeight="1">
      <c r="A616" s="5"/>
    </row>
    <row r="617" spans="1:1" ht="15.75" customHeight="1">
      <c r="A617" s="5"/>
    </row>
    <row r="618" spans="1:1" ht="15.75" customHeight="1">
      <c r="A618" s="5"/>
    </row>
    <row r="619" spans="1:1" ht="15.75" customHeight="1">
      <c r="A619" s="5"/>
    </row>
    <row r="620" spans="1:1" ht="15.75" customHeight="1">
      <c r="A620" s="5"/>
    </row>
    <row r="621" spans="1:1" ht="15.75" customHeight="1">
      <c r="A621" s="5"/>
    </row>
    <row r="622" spans="1:1" ht="15.75" customHeight="1">
      <c r="A622" s="5"/>
    </row>
    <row r="623" spans="1:1" ht="15.75" customHeight="1">
      <c r="A623" s="5"/>
    </row>
    <row r="624" spans="1:1" ht="15.75" customHeight="1">
      <c r="A624" s="5"/>
    </row>
    <row r="625" spans="1:1" ht="15.75" customHeight="1">
      <c r="A625" s="5"/>
    </row>
    <row r="626" spans="1:1" ht="15.75" customHeight="1">
      <c r="A626" s="5"/>
    </row>
    <row r="627" spans="1:1" ht="15.75" customHeight="1">
      <c r="A627" s="5"/>
    </row>
    <row r="628" spans="1:1" ht="15.75" customHeight="1">
      <c r="A628" s="5"/>
    </row>
    <row r="629" spans="1:1" ht="15.75" customHeight="1">
      <c r="A629" s="5"/>
    </row>
    <row r="630" spans="1:1" ht="15.75" customHeight="1">
      <c r="A630" s="5"/>
    </row>
    <row r="631" spans="1:1" ht="15.75" customHeight="1">
      <c r="A631" s="5"/>
    </row>
    <row r="632" spans="1:1" ht="15.75" customHeight="1">
      <c r="A632" s="5"/>
    </row>
    <row r="633" spans="1:1" ht="15.75" customHeight="1">
      <c r="A633" s="5"/>
    </row>
    <row r="634" spans="1:1" ht="15.75" customHeight="1">
      <c r="A634" s="5"/>
    </row>
    <row r="635" spans="1:1" ht="15.75" customHeight="1">
      <c r="A635" s="5"/>
    </row>
    <row r="636" spans="1:1" ht="15.75" customHeight="1">
      <c r="A636" s="5"/>
    </row>
    <row r="637" spans="1:1" ht="15.75" customHeight="1">
      <c r="A637" s="5"/>
    </row>
    <row r="638" spans="1:1" ht="15.75" customHeight="1">
      <c r="A638" s="5"/>
    </row>
    <row r="639" spans="1:1" ht="15.75" customHeight="1">
      <c r="A639" s="5"/>
    </row>
    <row r="640" spans="1:1" ht="15.75" customHeight="1">
      <c r="A640" s="5"/>
    </row>
    <row r="641" spans="1:1" ht="15.75" customHeight="1">
      <c r="A641" s="5"/>
    </row>
    <row r="642" spans="1:1" ht="15.75" customHeight="1">
      <c r="A642" s="5"/>
    </row>
    <row r="643" spans="1:1" ht="15.75" customHeight="1">
      <c r="A643" s="5"/>
    </row>
    <row r="644" spans="1:1" ht="15.75" customHeight="1">
      <c r="A644" s="5"/>
    </row>
    <row r="645" spans="1:1" ht="15.75" customHeight="1">
      <c r="A645" s="5"/>
    </row>
    <row r="646" spans="1:1" ht="15.75" customHeight="1">
      <c r="A646" s="5"/>
    </row>
    <row r="647" spans="1:1" ht="15.75" customHeight="1">
      <c r="A647" s="5"/>
    </row>
    <row r="648" spans="1:1" ht="15.75" customHeight="1">
      <c r="A648" s="5"/>
    </row>
    <row r="649" spans="1:1" ht="15.75" customHeight="1">
      <c r="A649" s="5"/>
    </row>
    <row r="650" spans="1:1" ht="15.75" customHeight="1">
      <c r="A650" s="5"/>
    </row>
    <row r="651" spans="1:1" ht="15.75" customHeight="1">
      <c r="A651" s="5"/>
    </row>
    <row r="652" spans="1:1" ht="15.75" customHeight="1">
      <c r="A652" s="5"/>
    </row>
    <row r="653" spans="1:1" ht="15.75" customHeight="1">
      <c r="A653" s="5"/>
    </row>
    <row r="654" spans="1:1" ht="15.75" customHeight="1">
      <c r="A654" s="5"/>
    </row>
    <row r="655" spans="1:1" ht="15.75" customHeight="1">
      <c r="A655" s="5"/>
    </row>
    <row r="656" spans="1:1" ht="15.75" customHeight="1">
      <c r="A656" s="5"/>
    </row>
    <row r="657" spans="1:1" ht="15.75" customHeight="1">
      <c r="A657" s="5"/>
    </row>
    <row r="658" spans="1:1" ht="15.75" customHeight="1">
      <c r="A658" s="5"/>
    </row>
    <row r="659" spans="1:1" ht="15.75" customHeight="1">
      <c r="A659" s="5"/>
    </row>
    <row r="660" spans="1:1" ht="15.75" customHeight="1">
      <c r="A660" s="5"/>
    </row>
    <row r="661" spans="1:1" ht="15.75" customHeight="1">
      <c r="A661" s="5"/>
    </row>
    <row r="662" spans="1:1" ht="15.75" customHeight="1">
      <c r="A662" s="5"/>
    </row>
    <row r="663" spans="1:1" ht="15.75" customHeight="1">
      <c r="A663" s="5"/>
    </row>
    <row r="664" spans="1:1" ht="15.75" customHeight="1">
      <c r="A664" s="5"/>
    </row>
    <row r="665" spans="1:1" ht="15.75" customHeight="1">
      <c r="A665" s="5"/>
    </row>
    <row r="666" spans="1:1" ht="15.75" customHeight="1">
      <c r="A666" s="5"/>
    </row>
    <row r="667" spans="1:1" ht="15.75" customHeight="1">
      <c r="A667" s="5"/>
    </row>
    <row r="668" spans="1:1" ht="15.75" customHeight="1">
      <c r="A668" s="5"/>
    </row>
    <row r="669" spans="1:1" ht="15.75" customHeight="1">
      <c r="A669" s="5"/>
    </row>
    <row r="670" spans="1:1" ht="15.75" customHeight="1">
      <c r="A670" s="5"/>
    </row>
    <row r="671" spans="1:1" ht="15.75" customHeight="1">
      <c r="A671" s="5"/>
    </row>
    <row r="672" spans="1:1" ht="15.75" customHeight="1">
      <c r="A672" s="5"/>
    </row>
    <row r="673" spans="1:1" ht="15.75" customHeight="1">
      <c r="A673" s="5"/>
    </row>
    <row r="674" spans="1:1" ht="15.75" customHeight="1">
      <c r="A674" s="5"/>
    </row>
    <row r="675" spans="1:1" ht="15.75" customHeight="1">
      <c r="A675" s="5"/>
    </row>
    <row r="676" spans="1:1" ht="15.75" customHeight="1">
      <c r="A676" s="5"/>
    </row>
    <row r="677" spans="1:1" ht="15.75" customHeight="1">
      <c r="A677" s="5"/>
    </row>
    <row r="678" spans="1:1" ht="15.75" customHeight="1">
      <c r="A678" s="5"/>
    </row>
    <row r="679" spans="1:1" ht="15.75" customHeight="1">
      <c r="A679" s="5"/>
    </row>
    <row r="680" spans="1:1" ht="15.75" customHeight="1">
      <c r="A680" s="5"/>
    </row>
    <row r="681" spans="1:1" ht="15.75" customHeight="1">
      <c r="A681" s="5"/>
    </row>
    <row r="682" spans="1:1" ht="15.75" customHeight="1">
      <c r="A682" s="5"/>
    </row>
    <row r="683" spans="1:1" ht="15.75" customHeight="1">
      <c r="A683" s="5"/>
    </row>
    <row r="684" spans="1:1" ht="15.75" customHeight="1">
      <c r="A684" s="5"/>
    </row>
    <row r="685" spans="1:1" ht="15.75" customHeight="1">
      <c r="A685" s="5"/>
    </row>
    <row r="686" spans="1:1" ht="15.75" customHeight="1">
      <c r="A686" s="5"/>
    </row>
    <row r="687" spans="1:1" ht="15.75" customHeight="1">
      <c r="A687" s="5"/>
    </row>
    <row r="688" spans="1:1" ht="15.75" customHeight="1">
      <c r="A688" s="5"/>
    </row>
    <row r="689" spans="1:1" ht="15.75" customHeight="1">
      <c r="A689" s="5"/>
    </row>
    <row r="690" spans="1:1" ht="15.75" customHeight="1">
      <c r="A690" s="5"/>
    </row>
    <row r="691" spans="1:1" ht="15.75" customHeight="1">
      <c r="A691" s="5"/>
    </row>
    <row r="692" spans="1:1" ht="15.75" customHeight="1">
      <c r="A692" s="5"/>
    </row>
    <row r="693" spans="1:1" ht="15.75" customHeight="1">
      <c r="A693" s="5"/>
    </row>
    <row r="694" spans="1:1" ht="15.75" customHeight="1">
      <c r="A694" s="5"/>
    </row>
    <row r="695" spans="1:1" ht="15.75" customHeight="1">
      <c r="A695" s="5"/>
    </row>
    <row r="696" spans="1:1" ht="15.75" customHeight="1">
      <c r="A696" s="5"/>
    </row>
    <row r="697" spans="1:1" ht="15.75" customHeight="1">
      <c r="A697" s="5"/>
    </row>
    <row r="698" spans="1:1" ht="15.75" customHeight="1">
      <c r="A698" s="5"/>
    </row>
    <row r="699" spans="1:1" ht="15.75" customHeight="1">
      <c r="A699" s="5"/>
    </row>
    <row r="700" spans="1:1" ht="15.75" customHeight="1">
      <c r="A700" s="5"/>
    </row>
    <row r="701" spans="1:1" ht="15.75" customHeight="1">
      <c r="A701" s="5"/>
    </row>
    <row r="702" spans="1:1" ht="15.75" customHeight="1">
      <c r="A702" s="5"/>
    </row>
    <row r="703" spans="1:1" ht="15.75" customHeight="1">
      <c r="A703" s="5"/>
    </row>
    <row r="704" spans="1:1" ht="15.75" customHeight="1">
      <c r="A704" s="5"/>
    </row>
    <row r="705" spans="1:1" ht="15.75" customHeight="1">
      <c r="A705" s="5"/>
    </row>
    <row r="706" spans="1:1" ht="15.75" customHeight="1">
      <c r="A706" s="5"/>
    </row>
    <row r="707" spans="1:1" ht="15.75" customHeight="1">
      <c r="A707" s="5"/>
    </row>
    <row r="708" spans="1:1" ht="15.75" customHeight="1">
      <c r="A708" s="5"/>
    </row>
    <row r="709" spans="1:1" ht="15.75" customHeight="1">
      <c r="A709" s="5"/>
    </row>
    <row r="710" spans="1:1" ht="15.75" customHeight="1">
      <c r="A710" s="5"/>
    </row>
    <row r="711" spans="1:1" ht="15.75" customHeight="1">
      <c r="A711" s="5"/>
    </row>
    <row r="712" spans="1:1" ht="15.75" customHeight="1">
      <c r="A712" s="5"/>
    </row>
    <row r="713" spans="1:1" ht="15.75" customHeight="1">
      <c r="A713" s="5"/>
    </row>
    <row r="714" spans="1:1" ht="15.75" customHeight="1">
      <c r="A714" s="5"/>
    </row>
    <row r="715" spans="1:1" ht="15.75" customHeight="1">
      <c r="A715" s="5"/>
    </row>
    <row r="716" spans="1:1" ht="15.75" customHeight="1">
      <c r="A716" s="5"/>
    </row>
    <row r="717" spans="1:1" ht="15.75" customHeight="1">
      <c r="A717" s="5"/>
    </row>
    <row r="718" spans="1:1" ht="15.75" customHeight="1">
      <c r="A718" s="5"/>
    </row>
    <row r="719" spans="1:1" ht="15.75" customHeight="1">
      <c r="A719" s="5"/>
    </row>
    <row r="720" spans="1:1" ht="15.75" customHeight="1">
      <c r="A720" s="5"/>
    </row>
    <row r="721" spans="1:1" ht="15.75" customHeight="1">
      <c r="A721" s="5"/>
    </row>
    <row r="722" spans="1:1" ht="15.75" customHeight="1">
      <c r="A722" s="5"/>
    </row>
    <row r="723" spans="1:1" ht="15.75" customHeight="1">
      <c r="A723" s="5"/>
    </row>
    <row r="724" spans="1:1" ht="15.75" customHeight="1">
      <c r="A724" s="5"/>
    </row>
    <row r="725" spans="1:1" ht="15.75" customHeight="1">
      <c r="A725" s="5"/>
    </row>
    <row r="726" spans="1:1" ht="15.75" customHeight="1">
      <c r="A726" s="5"/>
    </row>
    <row r="727" spans="1:1" ht="15.75" customHeight="1">
      <c r="A727" s="5"/>
    </row>
    <row r="728" spans="1:1" ht="15.75" customHeight="1">
      <c r="A728" s="5"/>
    </row>
    <row r="729" spans="1:1" ht="15.75" customHeight="1">
      <c r="A729" s="5"/>
    </row>
    <row r="730" spans="1:1" ht="15.75" customHeight="1">
      <c r="A730" s="5"/>
    </row>
    <row r="731" spans="1:1" ht="15.75" customHeight="1">
      <c r="A731" s="5"/>
    </row>
    <row r="732" spans="1:1" ht="15.75" customHeight="1">
      <c r="A732" s="5"/>
    </row>
    <row r="733" spans="1:1" ht="15.75" customHeight="1">
      <c r="A733" s="5"/>
    </row>
    <row r="734" spans="1:1" ht="15.75" customHeight="1">
      <c r="A734" s="5"/>
    </row>
    <row r="735" spans="1:1" ht="15.75" customHeight="1">
      <c r="A735" s="5"/>
    </row>
    <row r="736" spans="1:1" ht="15.75" customHeight="1">
      <c r="A736" s="5"/>
    </row>
    <row r="737" spans="1:1" ht="15.75" customHeight="1">
      <c r="A737" s="5"/>
    </row>
    <row r="738" spans="1:1" ht="15.75" customHeight="1">
      <c r="A738" s="5"/>
    </row>
    <row r="739" spans="1:1" ht="15.75" customHeight="1">
      <c r="A739" s="5"/>
    </row>
    <row r="740" spans="1:1" ht="15.75" customHeight="1">
      <c r="A740" s="5"/>
    </row>
    <row r="741" spans="1:1" ht="15.75" customHeight="1">
      <c r="A741" s="5"/>
    </row>
    <row r="742" spans="1:1" ht="15.75" customHeight="1">
      <c r="A742" s="5"/>
    </row>
    <row r="743" spans="1:1" ht="15.75" customHeight="1">
      <c r="A743" s="5"/>
    </row>
    <row r="744" spans="1:1" ht="15.75" customHeight="1">
      <c r="A744" s="5"/>
    </row>
    <row r="745" spans="1:1" ht="15.75" customHeight="1">
      <c r="A745" s="5"/>
    </row>
    <row r="746" spans="1:1" ht="15.75" customHeight="1">
      <c r="A746" s="5"/>
    </row>
    <row r="747" spans="1:1" ht="15.75" customHeight="1">
      <c r="A747" s="5"/>
    </row>
    <row r="748" spans="1:1" ht="15.75" customHeight="1">
      <c r="A748" s="5"/>
    </row>
    <row r="749" spans="1:1" ht="15.75" customHeight="1">
      <c r="A749" s="5"/>
    </row>
    <row r="750" spans="1:1" ht="15.75" customHeight="1">
      <c r="A750" s="5"/>
    </row>
    <row r="751" spans="1:1" ht="15.75" customHeight="1">
      <c r="A751" s="5"/>
    </row>
    <row r="752" spans="1:1" ht="15.75" customHeight="1">
      <c r="A752" s="5"/>
    </row>
    <row r="753" spans="1:1" ht="15.75" customHeight="1">
      <c r="A753" s="5"/>
    </row>
    <row r="754" spans="1:1" ht="15.75" customHeight="1">
      <c r="A754" s="5"/>
    </row>
    <row r="755" spans="1:1" ht="15.75" customHeight="1">
      <c r="A755" s="5"/>
    </row>
    <row r="756" spans="1:1" ht="15.75" customHeight="1">
      <c r="A756" s="5"/>
    </row>
    <row r="757" spans="1:1" ht="15.75" customHeight="1">
      <c r="A757" s="5"/>
    </row>
    <row r="758" spans="1:1" ht="15.75" customHeight="1">
      <c r="A758" s="5"/>
    </row>
    <row r="759" spans="1:1" ht="15.75" customHeight="1">
      <c r="A759" s="5"/>
    </row>
    <row r="760" spans="1:1" ht="15.75" customHeight="1">
      <c r="A760" s="5"/>
    </row>
    <row r="761" spans="1:1" ht="15.75" customHeight="1">
      <c r="A761" s="5"/>
    </row>
    <row r="762" spans="1:1" ht="15.75" customHeight="1">
      <c r="A762" s="5"/>
    </row>
    <row r="763" spans="1:1" ht="15.75" customHeight="1">
      <c r="A763" s="5"/>
    </row>
    <row r="764" spans="1:1" ht="15.75" customHeight="1">
      <c r="A764" s="5"/>
    </row>
    <row r="765" spans="1:1" ht="15.75" customHeight="1">
      <c r="A765" s="5"/>
    </row>
    <row r="766" spans="1:1" ht="15.75" customHeight="1">
      <c r="A766" s="5"/>
    </row>
    <row r="767" spans="1:1" ht="15.75" customHeight="1">
      <c r="A767" s="5"/>
    </row>
    <row r="768" spans="1:1" ht="15.75" customHeight="1">
      <c r="A768" s="5"/>
    </row>
    <row r="769" spans="1:1" ht="15.75" customHeight="1">
      <c r="A769" s="5"/>
    </row>
    <row r="770" spans="1:1" ht="15.75" customHeight="1">
      <c r="A770" s="5"/>
    </row>
    <row r="771" spans="1:1" ht="15.75" customHeight="1">
      <c r="A771" s="5"/>
    </row>
    <row r="772" spans="1:1" ht="15.75" customHeight="1">
      <c r="A772" s="5"/>
    </row>
    <row r="773" spans="1:1" ht="15.75" customHeight="1">
      <c r="A773" s="5"/>
    </row>
    <row r="774" spans="1:1" ht="15.75" customHeight="1">
      <c r="A774" s="5"/>
    </row>
    <row r="775" spans="1:1" ht="15.75" customHeight="1">
      <c r="A775" s="5"/>
    </row>
    <row r="776" spans="1:1" ht="15.75" customHeight="1">
      <c r="A776" s="5"/>
    </row>
    <row r="777" spans="1:1" ht="15.75" customHeight="1">
      <c r="A777" s="5"/>
    </row>
    <row r="778" spans="1:1" ht="15.75" customHeight="1">
      <c r="A778" s="5"/>
    </row>
    <row r="779" spans="1:1" ht="15.75" customHeight="1">
      <c r="A779" s="5"/>
    </row>
    <row r="780" spans="1:1" ht="15.75" customHeight="1">
      <c r="A780" s="5"/>
    </row>
    <row r="781" spans="1:1" ht="15.75" customHeight="1">
      <c r="A781" s="5"/>
    </row>
    <row r="782" spans="1:1" ht="15.75" customHeight="1">
      <c r="A782" s="5"/>
    </row>
    <row r="783" spans="1:1" ht="15.75" customHeight="1">
      <c r="A783" s="5"/>
    </row>
    <row r="784" spans="1:1" ht="15.75" customHeight="1">
      <c r="A784" s="5"/>
    </row>
    <row r="785" spans="1:1" ht="15.75" customHeight="1">
      <c r="A785" s="5"/>
    </row>
    <row r="786" spans="1:1" ht="15.75" customHeight="1">
      <c r="A786" s="5"/>
    </row>
    <row r="787" spans="1:1" ht="15.75" customHeight="1">
      <c r="A787" s="5"/>
    </row>
    <row r="788" spans="1:1" ht="15.75" customHeight="1">
      <c r="A788" s="5"/>
    </row>
    <row r="789" spans="1:1" ht="15.75" customHeight="1">
      <c r="A789" s="5"/>
    </row>
    <row r="790" spans="1:1" ht="15.75" customHeight="1">
      <c r="A790" s="5"/>
    </row>
    <row r="791" spans="1:1" ht="15.75" customHeight="1">
      <c r="A791" s="5"/>
    </row>
    <row r="792" spans="1:1" ht="15.75" customHeight="1">
      <c r="A792" s="5"/>
    </row>
    <row r="793" spans="1:1" ht="15.75" customHeight="1">
      <c r="A793" s="5"/>
    </row>
    <row r="794" spans="1:1" ht="15.75" customHeight="1">
      <c r="A794" s="5"/>
    </row>
    <row r="795" spans="1:1" ht="15.75" customHeight="1">
      <c r="A795" s="5"/>
    </row>
    <row r="796" spans="1:1" ht="15.75" customHeight="1">
      <c r="A796" s="5"/>
    </row>
    <row r="797" spans="1:1" ht="15.75" customHeight="1">
      <c r="A797" s="5"/>
    </row>
    <row r="798" spans="1:1" ht="15.75" customHeight="1">
      <c r="A798" s="5"/>
    </row>
    <row r="799" spans="1:1" ht="15.75" customHeight="1">
      <c r="A799" s="5"/>
    </row>
    <row r="800" spans="1:1" ht="15.75" customHeight="1">
      <c r="A800" s="5"/>
    </row>
    <row r="801" spans="1:1" ht="15.75" customHeight="1">
      <c r="A801" s="5"/>
    </row>
    <row r="802" spans="1:1" ht="15.75" customHeight="1">
      <c r="A802" s="5"/>
    </row>
    <row r="803" spans="1:1" ht="15.75" customHeight="1">
      <c r="A803" s="5"/>
    </row>
    <row r="804" spans="1:1" ht="15.75" customHeight="1">
      <c r="A804" s="5"/>
    </row>
    <row r="805" spans="1:1" ht="15.75" customHeight="1">
      <c r="A805" s="5"/>
    </row>
    <row r="806" spans="1:1" ht="15.75" customHeight="1">
      <c r="A806" s="5"/>
    </row>
    <row r="807" spans="1:1" ht="15.75" customHeight="1">
      <c r="A807" s="5"/>
    </row>
    <row r="808" spans="1:1" ht="15.75" customHeight="1">
      <c r="A808" s="5"/>
    </row>
    <row r="809" spans="1:1" ht="15.75" customHeight="1">
      <c r="A809" s="5"/>
    </row>
    <row r="810" spans="1:1" ht="15.75" customHeight="1">
      <c r="A810" s="5"/>
    </row>
    <row r="811" spans="1:1" ht="15.75" customHeight="1">
      <c r="A811" s="5"/>
    </row>
    <row r="812" spans="1:1" ht="15.75" customHeight="1">
      <c r="A812" s="5"/>
    </row>
    <row r="813" spans="1:1" ht="15.75" customHeight="1">
      <c r="A813" s="5"/>
    </row>
    <row r="814" spans="1:1" ht="15.75" customHeight="1">
      <c r="A814" s="5"/>
    </row>
    <row r="815" spans="1:1" ht="15.75" customHeight="1">
      <c r="A815" s="5"/>
    </row>
    <row r="816" spans="1:1" ht="15.75" customHeight="1">
      <c r="A816" s="5"/>
    </row>
    <row r="817" spans="1:1" ht="15.75" customHeight="1">
      <c r="A817" s="5"/>
    </row>
    <row r="818" spans="1:1" ht="15.75" customHeight="1">
      <c r="A818" s="5"/>
    </row>
    <row r="819" spans="1:1" ht="15.75" customHeight="1">
      <c r="A819" s="5"/>
    </row>
    <row r="820" spans="1:1" ht="15.75" customHeight="1">
      <c r="A820" s="5"/>
    </row>
    <row r="821" spans="1:1" ht="15.75" customHeight="1">
      <c r="A821" s="5"/>
    </row>
    <row r="822" spans="1:1" ht="15.75" customHeight="1">
      <c r="A822" s="5"/>
    </row>
    <row r="823" spans="1:1" ht="15.75" customHeight="1">
      <c r="A823" s="5"/>
    </row>
    <row r="824" spans="1:1" ht="15.75" customHeight="1">
      <c r="A824" s="5"/>
    </row>
    <row r="825" spans="1:1" ht="15.75" customHeight="1">
      <c r="A825" s="5"/>
    </row>
    <row r="826" spans="1:1" ht="15.75" customHeight="1">
      <c r="A826" s="5"/>
    </row>
    <row r="827" spans="1:1" ht="15.75" customHeight="1">
      <c r="A827" s="5"/>
    </row>
    <row r="828" spans="1:1" ht="15.75" customHeight="1">
      <c r="A828" s="5"/>
    </row>
    <row r="829" spans="1:1" ht="15.75" customHeight="1">
      <c r="A829" s="5"/>
    </row>
    <row r="830" spans="1:1" ht="15.75" customHeight="1">
      <c r="A830" s="5"/>
    </row>
    <row r="831" spans="1:1" ht="15.75" customHeight="1">
      <c r="A831" s="5"/>
    </row>
    <row r="832" spans="1:1" ht="15.75" customHeight="1">
      <c r="A832" s="5"/>
    </row>
    <row r="833" spans="1:1" ht="15.75" customHeight="1">
      <c r="A833" s="5"/>
    </row>
    <row r="834" spans="1:1" ht="15.75" customHeight="1">
      <c r="A834" s="5"/>
    </row>
    <row r="835" spans="1:1" ht="15.75" customHeight="1">
      <c r="A835" s="5"/>
    </row>
    <row r="836" spans="1:1" ht="15.75" customHeight="1">
      <c r="A836" s="5"/>
    </row>
    <row r="837" spans="1:1" ht="15.75" customHeight="1">
      <c r="A837" s="5"/>
    </row>
    <row r="838" spans="1:1" ht="15.75" customHeight="1">
      <c r="A838" s="5"/>
    </row>
    <row r="839" spans="1:1" ht="15.75" customHeight="1">
      <c r="A839" s="5"/>
    </row>
    <row r="840" spans="1:1" ht="15.75" customHeight="1">
      <c r="A840" s="5"/>
    </row>
    <row r="841" spans="1:1" ht="15.75" customHeight="1">
      <c r="A841" s="5"/>
    </row>
    <row r="842" spans="1:1" ht="15.75" customHeight="1">
      <c r="A842" s="5"/>
    </row>
    <row r="843" spans="1:1" ht="15.75" customHeight="1">
      <c r="A843" s="5"/>
    </row>
    <row r="844" spans="1:1" ht="15.75" customHeight="1">
      <c r="A844" s="5"/>
    </row>
    <row r="845" spans="1:1" ht="15.75" customHeight="1">
      <c r="A845" s="5"/>
    </row>
    <row r="846" spans="1:1" ht="15.75" customHeight="1">
      <c r="A846" s="5"/>
    </row>
    <row r="847" spans="1:1" ht="15.75" customHeight="1">
      <c r="A847" s="5"/>
    </row>
    <row r="848" spans="1:1" ht="15.75" customHeight="1">
      <c r="A848" s="5"/>
    </row>
    <row r="849" spans="1:1" ht="15.75" customHeight="1">
      <c r="A849" s="5"/>
    </row>
    <row r="850" spans="1:1" ht="15.75" customHeight="1">
      <c r="A850" s="5"/>
    </row>
    <row r="851" spans="1:1" ht="15.75" customHeight="1">
      <c r="A851" s="5"/>
    </row>
    <row r="852" spans="1:1" ht="15.75" customHeight="1">
      <c r="A852" s="5"/>
    </row>
    <row r="853" spans="1:1" ht="15.75" customHeight="1">
      <c r="A853" s="5"/>
    </row>
    <row r="854" spans="1:1" ht="15.75" customHeight="1">
      <c r="A854" s="5"/>
    </row>
    <row r="855" spans="1:1" ht="15.75" customHeight="1">
      <c r="A855" s="5"/>
    </row>
    <row r="856" spans="1:1" ht="15.75" customHeight="1">
      <c r="A856" s="5"/>
    </row>
    <row r="857" spans="1:1" ht="15.75" customHeight="1">
      <c r="A857" s="5"/>
    </row>
    <row r="858" spans="1:1" ht="15.75" customHeight="1">
      <c r="A858" s="5"/>
    </row>
    <row r="859" spans="1:1" ht="15.75" customHeight="1">
      <c r="A859" s="5"/>
    </row>
    <row r="860" spans="1:1" ht="15.75" customHeight="1">
      <c r="A860" s="5"/>
    </row>
    <row r="861" spans="1:1" ht="15.75" customHeight="1">
      <c r="A861" s="5"/>
    </row>
    <row r="862" spans="1:1" ht="15.75" customHeight="1">
      <c r="A862" s="5"/>
    </row>
    <row r="863" spans="1:1" ht="15.75" customHeight="1">
      <c r="A863" s="5"/>
    </row>
    <row r="864" spans="1:1" ht="15.75" customHeight="1">
      <c r="A864" s="5"/>
    </row>
    <row r="865" spans="1:1" ht="15.75" customHeight="1">
      <c r="A865" s="5"/>
    </row>
    <row r="866" spans="1:1" ht="15.75" customHeight="1">
      <c r="A866" s="5"/>
    </row>
    <row r="867" spans="1:1" ht="15.75" customHeight="1">
      <c r="A867" s="5"/>
    </row>
    <row r="868" spans="1:1" ht="15.75" customHeight="1">
      <c r="A868" s="5"/>
    </row>
    <row r="869" spans="1:1" ht="15.75" customHeight="1">
      <c r="A869" s="5"/>
    </row>
    <row r="870" spans="1:1" ht="15.75" customHeight="1">
      <c r="A870" s="5"/>
    </row>
    <row r="871" spans="1:1" ht="15.75" customHeight="1">
      <c r="A871" s="5"/>
    </row>
    <row r="872" spans="1:1" ht="15.75" customHeight="1">
      <c r="A872" s="5"/>
    </row>
    <row r="873" spans="1:1" ht="15.75" customHeight="1">
      <c r="A873" s="5"/>
    </row>
    <row r="874" spans="1:1" ht="15.75" customHeight="1">
      <c r="A874" s="5"/>
    </row>
    <row r="875" spans="1:1" ht="15.75" customHeight="1">
      <c r="A875" s="5"/>
    </row>
    <row r="876" spans="1:1" ht="15.75" customHeight="1">
      <c r="A876" s="5"/>
    </row>
    <row r="877" spans="1:1" ht="15.75" customHeight="1">
      <c r="A877" s="5"/>
    </row>
    <row r="878" spans="1:1" ht="15.75" customHeight="1">
      <c r="A878" s="5"/>
    </row>
    <row r="879" spans="1:1" ht="15.75" customHeight="1">
      <c r="A879" s="5"/>
    </row>
    <row r="880" spans="1:1" ht="15.75" customHeight="1">
      <c r="A880" s="5"/>
    </row>
    <row r="881" spans="1:1" ht="15.75" customHeight="1">
      <c r="A881" s="5"/>
    </row>
    <row r="882" spans="1:1" ht="15.75" customHeight="1">
      <c r="A882" s="5"/>
    </row>
    <row r="883" spans="1:1" ht="15.75" customHeight="1">
      <c r="A883" s="5"/>
    </row>
    <row r="884" spans="1:1" ht="15.75" customHeight="1">
      <c r="A884" s="5"/>
    </row>
    <row r="885" spans="1:1" ht="15.75" customHeight="1">
      <c r="A885" s="5"/>
    </row>
    <row r="886" spans="1:1" ht="15.75" customHeight="1">
      <c r="A886" s="5"/>
    </row>
    <row r="887" spans="1:1" ht="15.75" customHeight="1">
      <c r="A887" s="5"/>
    </row>
    <row r="888" spans="1:1" ht="15.75" customHeight="1">
      <c r="A888" s="5"/>
    </row>
    <row r="889" spans="1:1" ht="15.75" customHeight="1">
      <c r="A889" s="5"/>
    </row>
    <row r="890" spans="1:1" ht="15.75" customHeight="1">
      <c r="A890" s="5"/>
    </row>
    <row r="891" spans="1:1" ht="15.75" customHeight="1">
      <c r="A891" s="5"/>
    </row>
    <row r="892" spans="1:1" ht="15.75" customHeight="1">
      <c r="A892" s="5"/>
    </row>
    <row r="893" spans="1:1" ht="15.75" customHeight="1">
      <c r="A893" s="5"/>
    </row>
    <row r="894" spans="1:1" ht="15.75" customHeight="1">
      <c r="A894" s="5"/>
    </row>
    <row r="895" spans="1:1" ht="15.75" customHeight="1">
      <c r="A895" s="5"/>
    </row>
    <row r="896" spans="1:1" ht="15.75" customHeight="1">
      <c r="A896" s="5"/>
    </row>
    <row r="897" spans="1:1" ht="15.75" customHeight="1">
      <c r="A897" s="5"/>
    </row>
    <row r="898" spans="1:1" ht="15.75" customHeight="1">
      <c r="A898" s="5"/>
    </row>
    <row r="899" spans="1:1" ht="15.75" customHeight="1">
      <c r="A899" s="5"/>
    </row>
    <row r="900" spans="1:1" ht="15.75" customHeight="1">
      <c r="A900" s="5"/>
    </row>
    <row r="901" spans="1:1" ht="15.75" customHeight="1">
      <c r="A901" s="5"/>
    </row>
    <row r="902" spans="1:1" ht="15.75" customHeight="1">
      <c r="A902" s="5"/>
    </row>
    <row r="903" spans="1:1" ht="15.75" customHeight="1">
      <c r="A903" s="5"/>
    </row>
    <row r="904" spans="1:1" ht="15.75" customHeight="1">
      <c r="A904" s="5"/>
    </row>
    <row r="905" spans="1:1" ht="15.75" customHeight="1">
      <c r="A905" s="5"/>
    </row>
    <row r="906" spans="1:1" ht="15.75" customHeight="1">
      <c r="A906" s="5"/>
    </row>
    <row r="907" spans="1:1" ht="15.75" customHeight="1">
      <c r="A907" s="5"/>
    </row>
    <row r="908" spans="1:1" ht="15.75" customHeight="1">
      <c r="A908" s="5"/>
    </row>
    <row r="909" spans="1:1" ht="15.75" customHeight="1">
      <c r="A909" s="5"/>
    </row>
    <row r="910" spans="1:1" ht="15.75" customHeight="1">
      <c r="A910" s="5"/>
    </row>
    <row r="911" spans="1:1" ht="15.75" customHeight="1">
      <c r="A911" s="5"/>
    </row>
    <row r="912" spans="1:1" ht="15.75" customHeight="1">
      <c r="A912" s="5"/>
    </row>
    <row r="913" spans="1:1" ht="15.75" customHeight="1">
      <c r="A913" s="5"/>
    </row>
    <row r="914" spans="1:1" ht="15.75" customHeight="1">
      <c r="A914" s="5"/>
    </row>
    <row r="915" spans="1:1" ht="15.75" customHeight="1">
      <c r="A915" s="5"/>
    </row>
    <row r="916" spans="1:1" ht="15.75" customHeight="1">
      <c r="A916" s="5"/>
    </row>
    <row r="917" spans="1:1" ht="15.75" customHeight="1">
      <c r="A917" s="5"/>
    </row>
    <row r="918" spans="1:1" ht="15.75" customHeight="1">
      <c r="A918" s="5"/>
    </row>
    <row r="919" spans="1:1" ht="15.75" customHeight="1">
      <c r="A919" s="5"/>
    </row>
    <row r="920" spans="1:1" ht="15.75" customHeight="1">
      <c r="A920" s="5"/>
    </row>
    <row r="921" spans="1:1" ht="15.75" customHeight="1">
      <c r="A921" s="5"/>
    </row>
    <row r="922" spans="1:1" ht="15.75" customHeight="1">
      <c r="A922" s="5"/>
    </row>
    <row r="923" spans="1:1" ht="15.75" customHeight="1">
      <c r="A923" s="5"/>
    </row>
    <row r="924" spans="1:1" ht="15.75" customHeight="1">
      <c r="A924" s="5"/>
    </row>
    <row r="925" spans="1:1" ht="15.75" customHeight="1">
      <c r="A925" s="5"/>
    </row>
    <row r="926" spans="1:1" ht="15.75" customHeight="1">
      <c r="A926" s="5"/>
    </row>
    <row r="927" spans="1:1" ht="15.75" customHeight="1">
      <c r="A927" s="5"/>
    </row>
    <row r="928" spans="1:1" ht="15.75" customHeight="1">
      <c r="A928" s="5"/>
    </row>
    <row r="929" spans="1:1" ht="15.75" customHeight="1">
      <c r="A929" s="5"/>
    </row>
    <row r="930" spans="1:1" ht="15.75" customHeight="1">
      <c r="A930" s="5"/>
    </row>
    <row r="931" spans="1:1" ht="15.75" customHeight="1">
      <c r="A931" s="5"/>
    </row>
    <row r="932" spans="1:1" ht="15.75" customHeight="1">
      <c r="A932" s="5"/>
    </row>
    <row r="933" spans="1:1" ht="15.75" customHeight="1">
      <c r="A933" s="5"/>
    </row>
    <row r="934" spans="1:1" ht="15.75" customHeight="1">
      <c r="A934" s="5"/>
    </row>
    <row r="935" spans="1:1" ht="15.75" customHeight="1">
      <c r="A935" s="5"/>
    </row>
    <row r="936" spans="1:1" ht="15.75" customHeight="1">
      <c r="A936" s="5"/>
    </row>
    <row r="937" spans="1:1" ht="15.75" customHeight="1">
      <c r="A937" s="5"/>
    </row>
    <row r="938" spans="1:1" ht="15.75" customHeight="1">
      <c r="A938" s="5"/>
    </row>
    <row r="939" spans="1:1" ht="15.75" customHeight="1">
      <c r="A939" s="5"/>
    </row>
    <row r="940" spans="1:1" ht="15.75" customHeight="1">
      <c r="A940" s="5"/>
    </row>
    <row r="941" spans="1:1" ht="15.75" customHeight="1">
      <c r="A941" s="5"/>
    </row>
    <row r="942" spans="1:1" ht="15.75" customHeight="1">
      <c r="A942" s="5"/>
    </row>
    <row r="943" spans="1:1" ht="15.75" customHeight="1">
      <c r="A943" s="5"/>
    </row>
    <row r="944" spans="1:1" ht="15.75" customHeight="1">
      <c r="A944" s="5"/>
    </row>
    <row r="945" spans="1:1" ht="15.75" customHeight="1">
      <c r="A945" s="5"/>
    </row>
    <row r="946" spans="1:1" ht="15.75" customHeight="1">
      <c r="A946" s="5"/>
    </row>
    <row r="947" spans="1:1" ht="15.75" customHeight="1">
      <c r="A947" s="5"/>
    </row>
    <row r="948" spans="1:1" ht="15.75" customHeight="1">
      <c r="A948" s="5"/>
    </row>
    <row r="949" spans="1:1" ht="15.75" customHeight="1">
      <c r="A949" s="5"/>
    </row>
    <row r="950" spans="1:1" ht="15.75" customHeight="1">
      <c r="A950" s="5"/>
    </row>
    <row r="951" spans="1:1" ht="15.75" customHeight="1">
      <c r="A951" s="5"/>
    </row>
    <row r="952" spans="1:1" ht="15.75" customHeight="1">
      <c r="A952" s="5"/>
    </row>
    <row r="953" spans="1:1" ht="15.75" customHeight="1">
      <c r="A953" s="5"/>
    </row>
    <row r="954" spans="1:1" ht="15.75" customHeight="1">
      <c r="A954" s="5"/>
    </row>
    <row r="955" spans="1:1" ht="15.75" customHeight="1">
      <c r="A955" s="5"/>
    </row>
    <row r="956" spans="1:1" ht="15.75" customHeight="1">
      <c r="A956" s="5"/>
    </row>
    <row r="957" spans="1:1" ht="15.75" customHeight="1">
      <c r="A957" s="5"/>
    </row>
    <row r="958" spans="1:1" ht="15.75" customHeight="1">
      <c r="A958" s="5"/>
    </row>
    <row r="959" spans="1:1" ht="15.75" customHeight="1">
      <c r="A959" s="5"/>
    </row>
    <row r="960" spans="1:1" ht="15.75" customHeight="1">
      <c r="A960" s="5"/>
    </row>
    <row r="961" spans="1:1" ht="15.75" customHeight="1">
      <c r="A961" s="5"/>
    </row>
    <row r="962" spans="1:1" ht="15.75" customHeight="1">
      <c r="A962" s="5"/>
    </row>
    <row r="963" spans="1:1" ht="15.75" customHeight="1">
      <c r="A963" s="5"/>
    </row>
    <row r="964" spans="1:1" ht="15.75" customHeight="1">
      <c r="A964" s="5"/>
    </row>
    <row r="965" spans="1:1" ht="15.75" customHeight="1">
      <c r="A965" s="5"/>
    </row>
    <row r="966" spans="1:1" ht="15.75" customHeight="1">
      <c r="A966" s="5"/>
    </row>
    <row r="967" spans="1:1" ht="15.75" customHeight="1">
      <c r="A967" s="5"/>
    </row>
    <row r="968" spans="1:1" ht="15.75" customHeight="1">
      <c r="A968" s="5"/>
    </row>
    <row r="969" spans="1:1" ht="15.75" customHeight="1">
      <c r="A969" s="5"/>
    </row>
    <row r="970" spans="1:1" ht="15.75" customHeight="1">
      <c r="A970" s="5"/>
    </row>
    <row r="971" spans="1:1" ht="15.75" customHeight="1">
      <c r="A971" s="5"/>
    </row>
    <row r="972" spans="1:1" ht="15.75" customHeight="1">
      <c r="A972" s="5"/>
    </row>
    <row r="973" spans="1:1" ht="15.75" customHeight="1">
      <c r="A973" s="5"/>
    </row>
    <row r="974" spans="1:1" ht="15.75" customHeight="1">
      <c r="A974" s="5"/>
    </row>
    <row r="975" spans="1:1" ht="15.75" customHeight="1">
      <c r="A975" s="5"/>
    </row>
    <row r="976" spans="1:1" ht="15.75" customHeight="1">
      <c r="A976" s="5"/>
    </row>
    <row r="977" spans="1:1" ht="15.75" customHeight="1">
      <c r="A977" s="5"/>
    </row>
    <row r="978" spans="1:1" ht="15.75" customHeight="1">
      <c r="A978" s="5"/>
    </row>
    <row r="979" spans="1:1" ht="15.75" customHeight="1">
      <c r="A979" s="5"/>
    </row>
  </sheetData>
  <hyperlinks>
    <hyperlink ref="B1" location="Menu!A1" display="Menu!A1" xr:uid="{00000000-0004-0000-0200-000000000000}"/>
  </hyperlink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001"/>
  <sheetViews>
    <sheetView showGridLines="0" workbookViewId="0">
      <pane xSplit="2" ySplit="3" topLeftCell="C4" activePane="bottomRight" state="frozen"/>
      <selection activeCell="C4" sqref="C4"/>
      <selection pane="topRight" activeCell="C4" sqref="C4"/>
      <selection pane="bottomLeft" activeCell="C4" sqref="C4"/>
      <selection pane="bottomRight" activeCell="B1" sqref="B1"/>
    </sheetView>
  </sheetViews>
  <sheetFormatPr baseColWidth="10" defaultColWidth="11.1640625" defaultRowHeight="15" customHeight="1"/>
  <cols>
    <col min="1" max="1" width="4.6640625" customWidth="1"/>
    <col min="2" max="2" width="56.6640625" customWidth="1"/>
    <col min="3" max="27" width="11.1640625" customWidth="1"/>
    <col min="28" max="28" width="3.1640625" customWidth="1"/>
    <col min="29" max="35" width="11.1640625" customWidth="1"/>
    <col min="36" max="38" width="10.6640625" customWidth="1"/>
  </cols>
  <sheetData>
    <row r="1" spans="1:38" ht="15.75" customHeight="1">
      <c r="A1" s="1"/>
      <c r="B1" s="2" t="s">
        <v>189</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4"/>
      <c r="AK1" s="4"/>
      <c r="AL1" s="4"/>
    </row>
    <row r="2" spans="1:38" ht="15.75" customHeight="1">
      <c r="A2" s="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8" ht="15.75" customHeight="1">
      <c r="A3" s="5"/>
      <c r="B3" s="7"/>
      <c r="C3" s="7" t="s">
        <v>0</v>
      </c>
      <c r="D3" s="7" t="s">
        <v>1</v>
      </c>
      <c r="E3" s="7" t="s">
        <v>2</v>
      </c>
      <c r="F3" s="7" t="s">
        <v>3</v>
      </c>
      <c r="G3" s="7" t="s">
        <v>4</v>
      </c>
      <c r="H3" s="7" t="s">
        <v>5</v>
      </c>
      <c r="I3" s="7" t="s">
        <v>6</v>
      </c>
      <c r="J3" s="7" t="s">
        <v>7</v>
      </c>
      <c r="K3" s="7" t="s">
        <v>8</v>
      </c>
      <c r="L3" s="7" t="s">
        <v>9</v>
      </c>
      <c r="M3" s="7" t="s">
        <v>10</v>
      </c>
      <c r="N3" s="7" t="s">
        <v>11</v>
      </c>
      <c r="O3" s="7" t="s">
        <v>12</v>
      </c>
      <c r="P3" s="7" t="s">
        <v>13</v>
      </c>
      <c r="Q3" s="7" t="s">
        <v>14</v>
      </c>
      <c r="R3" s="7" t="s">
        <v>15</v>
      </c>
      <c r="S3" s="7" t="s">
        <v>16</v>
      </c>
      <c r="T3" s="7" t="s">
        <v>17</v>
      </c>
      <c r="U3" s="7" t="s">
        <v>18</v>
      </c>
      <c r="V3" s="7" t="s">
        <v>19</v>
      </c>
      <c r="W3" s="7" t="s">
        <v>20</v>
      </c>
      <c r="X3" s="7" t="s">
        <v>21</v>
      </c>
      <c r="Y3" s="7" t="s">
        <v>22</v>
      </c>
      <c r="Z3" s="7" t="s">
        <v>23</v>
      </c>
      <c r="AA3" s="7" t="s">
        <v>24</v>
      </c>
      <c r="AC3" s="7">
        <v>2019</v>
      </c>
      <c r="AD3" s="7">
        <v>2020</v>
      </c>
      <c r="AE3" s="7">
        <v>2021</v>
      </c>
      <c r="AF3" s="7">
        <v>2022</v>
      </c>
      <c r="AG3" s="7">
        <v>2023</v>
      </c>
      <c r="AH3" s="7">
        <v>2024</v>
      </c>
      <c r="AI3" s="7">
        <v>2025</v>
      </c>
    </row>
    <row r="4" spans="1:38" ht="15.75" customHeight="1">
      <c r="A4" s="5"/>
      <c r="B4" s="9" t="s">
        <v>159</v>
      </c>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row>
    <row r="5" spans="1:38" ht="15.75" customHeight="1">
      <c r="A5" s="5"/>
      <c r="B5" s="9" t="s">
        <v>49</v>
      </c>
      <c r="C5" s="9"/>
      <c r="D5" s="9"/>
      <c r="E5" s="9"/>
      <c r="F5" s="9"/>
      <c r="G5" s="9"/>
      <c r="H5" s="9"/>
      <c r="I5" s="9"/>
      <c r="J5" s="9"/>
      <c r="K5" s="9"/>
      <c r="L5" s="9"/>
      <c r="M5" s="9"/>
      <c r="N5" s="9"/>
      <c r="O5" s="9"/>
      <c r="P5" s="9"/>
      <c r="Q5" s="9"/>
      <c r="R5" s="9"/>
      <c r="S5" s="9"/>
      <c r="T5" s="9"/>
      <c r="U5" s="9"/>
      <c r="V5" s="9"/>
      <c r="W5" s="9"/>
      <c r="X5" s="9"/>
      <c r="Y5" s="9"/>
      <c r="Z5" s="9"/>
      <c r="AA5" s="9"/>
      <c r="AC5" s="9"/>
      <c r="AD5" s="9"/>
      <c r="AE5" s="9"/>
      <c r="AF5" s="9"/>
      <c r="AG5" s="9"/>
      <c r="AH5" s="9"/>
      <c r="AI5" s="9"/>
      <c r="AJ5" s="9"/>
      <c r="AK5" s="9"/>
      <c r="AL5" s="9"/>
    </row>
    <row r="6" spans="1:38" ht="15.75" customHeight="1">
      <c r="A6" s="23"/>
      <c r="B6" s="12" t="s">
        <v>50</v>
      </c>
      <c r="C6" s="14">
        <v>31833</v>
      </c>
      <c r="D6" s="14">
        <v>33734</v>
      </c>
      <c r="E6" s="14">
        <v>60014</v>
      </c>
      <c r="F6" s="14">
        <v>111733</v>
      </c>
      <c r="G6" s="14">
        <v>127501</v>
      </c>
      <c r="H6" s="14">
        <v>265954</v>
      </c>
      <c r="I6" s="14">
        <v>293055</v>
      </c>
      <c r="J6" s="14">
        <v>336197</v>
      </c>
      <c r="K6" s="14">
        <v>410064</v>
      </c>
      <c r="L6" s="14">
        <v>453985</v>
      </c>
      <c r="M6" s="14">
        <v>542298</v>
      </c>
      <c r="N6" s="14">
        <v>468092</v>
      </c>
      <c r="O6" s="14">
        <v>517892</v>
      </c>
      <c r="P6" s="14">
        <v>549386</v>
      </c>
      <c r="Q6" s="14">
        <v>498165</v>
      </c>
      <c r="R6" s="14">
        <v>536160</v>
      </c>
      <c r="S6" s="14">
        <v>572357</v>
      </c>
      <c r="T6" s="14">
        <v>531620</v>
      </c>
      <c r="U6" s="14">
        <v>560532</v>
      </c>
      <c r="V6" s="14">
        <v>425172</v>
      </c>
      <c r="W6" s="14">
        <v>511506</v>
      </c>
      <c r="X6" s="14">
        <v>476939</v>
      </c>
      <c r="Y6" s="14">
        <v>604467</v>
      </c>
      <c r="Z6" s="14">
        <v>719897</v>
      </c>
      <c r="AA6" s="14">
        <v>815605</v>
      </c>
      <c r="AB6" s="13"/>
      <c r="AC6" s="14">
        <v>34765</v>
      </c>
      <c r="AD6" s="14">
        <v>111733</v>
      </c>
      <c r="AE6" s="14">
        <v>336197</v>
      </c>
      <c r="AF6" s="14">
        <v>468092</v>
      </c>
      <c r="AG6" s="14">
        <v>536160</v>
      </c>
      <c r="AH6" s="14">
        <v>425172</v>
      </c>
      <c r="AI6" s="14">
        <v>719897</v>
      </c>
      <c r="AJ6" s="14"/>
      <c r="AK6" s="22"/>
      <c r="AL6" s="22"/>
    </row>
    <row r="7" spans="1:38" ht="15.75" customHeight="1">
      <c r="A7" s="23"/>
      <c r="B7" s="12" t="s">
        <v>51</v>
      </c>
      <c r="C7" s="14">
        <v>0</v>
      </c>
      <c r="D7" s="14">
        <v>0</v>
      </c>
      <c r="E7" s="14">
        <v>0</v>
      </c>
      <c r="F7" s="14">
        <v>0</v>
      </c>
      <c r="G7" s="14">
        <v>149411</v>
      </c>
      <c r="H7" s="14">
        <v>0</v>
      </c>
      <c r="I7" s="14">
        <v>0</v>
      </c>
      <c r="J7" s="14">
        <v>0</v>
      </c>
      <c r="K7" s="14">
        <v>0</v>
      </c>
      <c r="L7" s="14">
        <v>0</v>
      </c>
      <c r="M7" s="14">
        <v>0</v>
      </c>
      <c r="N7" s="14">
        <v>0</v>
      </c>
      <c r="O7" s="14">
        <v>0</v>
      </c>
      <c r="P7" s="14">
        <v>0</v>
      </c>
      <c r="Q7" s="14">
        <v>0</v>
      </c>
      <c r="R7" s="14">
        <v>0</v>
      </c>
      <c r="S7" s="14">
        <v>0</v>
      </c>
      <c r="T7" s="14">
        <v>0</v>
      </c>
      <c r="U7" s="14">
        <v>0</v>
      </c>
      <c r="V7" s="14">
        <v>0</v>
      </c>
      <c r="W7" s="14">
        <v>0</v>
      </c>
      <c r="X7" s="14">
        <v>0</v>
      </c>
      <c r="Y7" s="14">
        <v>0</v>
      </c>
      <c r="Z7" s="14">
        <v>0</v>
      </c>
      <c r="AA7" s="14">
        <v>0</v>
      </c>
      <c r="AB7" s="13"/>
      <c r="AC7" s="14">
        <v>0</v>
      </c>
      <c r="AD7" s="14">
        <v>0</v>
      </c>
      <c r="AE7" s="14">
        <v>0</v>
      </c>
      <c r="AF7" s="14">
        <v>0</v>
      </c>
      <c r="AG7" s="14">
        <v>0</v>
      </c>
      <c r="AH7" s="14">
        <v>0</v>
      </c>
      <c r="AI7" s="14">
        <v>0</v>
      </c>
      <c r="AJ7" s="14"/>
      <c r="AK7" s="22"/>
      <c r="AL7" s="22"/>
    </row>
    <row r="8" spans="1:38" ht="15.75" customHeight="1">
      <c r="A8" s="23"/>
      <c r="B8" s="12" t="s">
        <v>52</v>
      </c>
      <c r="C8" s="14">
        <v>17491</v>
      </c>
      <c r="D8" s="14">
        <v>35345</v>
      </c>
      <c r="E8" s="14">
        <v>23498</v>
      </c>
      <c r="F8" s="14">
        <v>8319</v>
      </c>
      <c r="G8" s="14">
        <v>1261</v>
      </c>
      <c r="H8" s="14">
        <v>1260</v>
      </c>
      <c r="I8" s="14">
        <v>1066</v>
      </c>
      <c r="J8" s="14">
        <v>1004</v>
      </c>
      <c r="K8" s="14">
        <v>1286</v>
      </c>
      <c r="L8" s="14">
        <v>1065</v>
      </c>
      <c r="M8" s="14">
        <v>1065</v>
      </c>
      <c r="N8" s="14">
        <v>1295</v>
      </c>
      <c r="O8" s="14">
        <v>339</v>
      </c>
      <c r="P8" s="14">
        <v>51565</v>
      </c>
      <c r="Q8" s="14">
        <v>103920</v>
      </c>
      <c r="R8" s="14">
        <v>102677</v>
      </c>
      <c r="S8" s="14">
        <v>107777</v>
      </c>
      <c r="T8" s="14">
        <v>120297</v>
      </c>
      <c r="U8" s="14">
        <v>112247</v>
      </c>
      <c r="V8" s="14">
        <v>129319</v>
      </c>
      <c r="W8" s="14">
        <v>125487</v>
      </c>
      <c r="X8" s="14">
        <v>125526</v>
      </c>
      <c r="Y8" s="14">
        <v>95026</v>
      </c>
      <c r="Z8" s="14">
        <v>99089</v>
      </c>
      <c r="AA8" s="14">
        <v>97995</v>
      </c>
      <c r="AB8" s="13"/>
      <c r="AC8" s="14">
        <v>15399</v>
      </c>
      <c r="AD8" s="14">
        <v>8319</v>
      </c>
      <c r="AE8" s="14">
        <v>1004</v>
      </c>
      <c r="AF8" s="14">
        <v>1295</v>
      </c>
      <c r="AG8" s="14">
        <v>102677</v>
      </c>
      <c r="AH8" s="14">
        <v>129319</v>
      </c>
      <c r="AI8" s="14">
        <v>99089</v>
      </c>
      <c r="AJ8" s="14"/>
      <c r="AK8" s="22"/>
      <c r="AL8" s="22"/>
    </row>
    <row r="9" spans="1:38" ht="15.75" customHeight="1">
      <c r="A9" s="23"/>
      <c r="B9" s="12" t="s">
        <v>160</v>
      </c>
      <c r="C9" s="14">
        <v>20709</v>
      </c>
      <c r="D9" s="14">
        <v>27372</v>
      </c>
      <c r="E9" s="14">
        <v>61980</v>
      </c>
      <c r="F9" s="14">
        <v>72785</v>
      </c>
      <c r="G9" s="14">
        <v>92946</v>
      </c>
      <c r="H9" s="14">
        <v>173979</v>
      </c>
      <c r="I9" s="14">
        <v>167600</v>
      </c>
      <c r="J9" s="14">
        <v>190966</v>
      </c>
      <c r="K9" s="14">
        <v>217191</v>
      </c>
      <c r="L9" s="14">
        <v>197548</v>
      </c>
      <c r="M9" s="14">
        <v>228895</v>
      </c>
      <c r="N9" s="14">
        <v>240446</v>
      </c>
      <c r="O9" s="14">
        <v>249272</v>
      </c>
      <c r="P9" s="14">
        <v>299802</v>
      </c>
      <c r="Q9" s="14">
        <v>312506</v>
      </c>
      <c r="R9" s="14">
        <v>363374</v>
      </c>
      <c r="S9" s="14">
        <v>396387</v>
      </c>
      <c r="T9" s="14">
        <v>455503</v>
      </c>
      <c r="U9" s="14">
        <v>405917</v>
      </c>
      <c r="V9" s="14">
        <v>496713</v>
      </c>
      <c r="W9" s="14">
        <v>477349</v>
      </c>
      <c r="X9" s="14">
        <v>487320</v>
      </c>
      <c r="Y9" s="14">
        <v>576389</v>
      </c>
      <c r="Z9" s="14">
        <v>572024</v>
      </c>
      <c r="AA9" s="14">
        <v>740432</v>
      </c>
      <c r="AB9" s="13"/>
      <c r="AC9" s="14">
        <v>25939</v>
      </c>
      <c r="AD9" s="14">
        <v>72785</v>
      </c>
      <c r="AE9" s="14">
        <v>190966</v>
      </c>
      <c r="AF9" s="14">
        <v>240446</v>
      </c>
      <c r="AG9" s="14">
        <v>363374</v>
      </c>
      <c r="AH9" s="14">
        <v>496713.49790000002</v>
      </c>
      <c r="AI9" s="14">
        <v>572024</v>
      </c>
      <c r="AJ9" s="14"/>
      <c r="AK9" s="22"/>
      <c r="AL9" s="22"/>
    </row>
    <row r="10" spans="1:38" ht="15.75" customHeight="1">
      <c r="A10" s="23"/>
      <c r="B10" s="12" t="s">
        <v>53</v>
      </c>
      <c r="C10" s="14">
        <v>0</v>
      </c>
      <c r="D10" s="14">
        <v>0</v>
      </c>
      <c r="E10" s="14">
        <v>0</v>
      </c>
      <c r="F10" s="14">
        <v>0</v>
      </c>
      <c r="G10" s="14">
        <v>0</v>
      </c>
      <c r="H10" s="14">
        <v>0</v>
      </c>
      <c r="I10" s="14">
        <v>0</v>
      </c>
      <c r="J10" s="14">
        <v>0</v>
      </c>
      <c r="K10" s="14">
        <v>0</v>
      </c>
      <c r="L10" s="14">
        <v>782</v>
      </c>
      <c r="M10" s="14">
        <v>657</v>
      </c>
      <c r="N10" s="14">
        <v>1206</v>
      </c>
      <c r="O10" s="14">
        <v>32</v>
      </c>
      <c r="P10" s="14">
        <v>1200</v>
      </c>
      <c r="Q10" s="14">
        <v>353</v>
      </c>
      <c r="R10" s="14">
        <v>2040</v>
      </c>
      <c r="S10" s="14">
        <v>2256</v>
      </c>
      <c r="T10" s="14">
        <v>622</v>
      </c>
      <c r="U10" s="14">
        <v>591</v>
      </c>
      <c r="V10" s="14">
        <v>2874</v>
      </c>
      <c r="W10" s="14">
        <v>463</v>
      </c>
      <c r="X10" s="14">
        <v>691</v>
      </c>
      <c r="Y10" s="14">
        <v>828</v>
      </c>
      <c r="Z10" s="14">
        <v>140</v>
      </c>
      <c r="AA10" s="14">
        <v>2341</v>
      </c>
      <c r="AB10" s="13"/>
      <c r="AC10" s="14">
        <v>0</v>
      </c>
      <c r="AD10" s="14">
        <v>0</v>
      </c>
      <c r="AE10" s="14">
        <v>0</v>
      </c>
      <c r="AF10" s="14">
        <v>1206</v>
      </c>
      <c r="AG10" s="14">
        <v>2040</v>
      </c>
      <c r="AH10" s="14">
        <v>2874</v>
      </c>
      <c r="AI10" s="14">
        <v>140</v>
      </c>
      <c r="AJ10" s="14"/>
      <c r="AK10" s="22"/>
      <c r="AL10" s="22"/>
    </row>
    <row r="11" spans="1:38" ht="15.75" customHeight="1">
      <c r="A11" s="23"/>
      <c r="B11" s="12" t="s">
        <v>54</v>
      </c>
      <c r="C11" s="14">
        <v>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3"/>
      <c r="AC11" s="14">
        <v>0</v>
      </c>
      <c r="AD11" s="14">
        <v>0</v>
      </c>
      <c r="AE11" s="14">
        <v>0</v>
      </c>
      <c r="AF11" s="14">
        <v>0</v>
      </c>
      <c r="AG11" s="14">
        <v>0</v>
      </c>
      <c r="AH11" s="14">
        <v>0</v>
      </c>
      <c r="AI11" s="14" t="s">
        <v>161</v>
      </c>
      <c r="AJ11" s="14"/>
      <c r="AK11" s="22"/>
      <c r="AL11" s="22"/>
    </row>
    <row r="12" spans="1:38" ht="15.75" customHeight="1">
      <c r="A12" s="23"/>
      <c r="B12" s="12" t="s">
        <v>55</v>
      </c>
      <c r="C12" s="14">
        <v>1136</v>
      </c>
      <c r="D12" s="14">
        <v>1136</v>
      </c>
      <c r="E12" s="14">
        <v>1136</v>
      </c>
      <c r="F12" s="14">
        <v>2017</v>
      </c>
      <c r="G12" s="14">
        <v>41249</v>
      </c>
      <c r="H12" s="14">
        <v>1758</v>
      </c>
      <c r="I12" s="14">
        <v>1825</v>
      </c>
      <c r="J12" s="14">
        <v>1339</v>
      </c>
      <c r="K12" s="14">
        <v>1188</v>
      </c>
      <c r="L12" s="14">
        <v>1688</v>
      </c>
      <c r="M12" s="14">
        <v>3937</v>
      </c>
      <c r="N12" s="14">
        <v>56789</v>
      </c>
      <c r="O12" s="14">
        <v>43035</v>
      </c>
      <c r="P12" s="14">
        <v>44632</v>
      </c>
      <c r="Q12" s="14">
        <v>27549</v>
      </c>
      <c r="R12" s="14">
        <v>11782</v>
      </c>
      <c r="S12" s="14">
        <v>8563</v>
      </c>
      <c r="T12" s="14">
        <v>10878</v>
      </c>
      <c r="U12" s="14">
        <v>12235</v>
      </c>
      <c r="V12" s="14">
        <v>18805</v>
      </c>
      <c r="W12" s="14">
        <v>28001</v>
      </c>
      <c r="X12" s="14">
        <v>29888</v>
      </c>
      <c r="Y12" s="14">
        <v>30328</v>
      </c>
      <c r="Z12" s="14">
        <v>29606</v>
      </c>
      <c r="AA12" s="14">
        <v>20871</v>
      </c>
      <c r="AB12" s="13"/>
      <c r="AC12" s="14">
        <v>1113</v>
      </c>
      <c r="AD12" s="14">
        <v>2017</v>
      </c>
      <c r="AE12" s="14">
        <v>1339</v>
      </c>
      <c r="AF12" s="14">
        <v>56789</v>
      </c>
      <c r="AG12" s="14">
        <v>11782</v>
      </c>
      <c r="AH12" s="14">
        <v>18805</v>
      </c>
      <c r="AI12" s="14">
        <v>29606</v>
      </c>
      <c r="AJ12" s="14"/>
      <c r="AK12" s="22"/>
      <c r="AL12" s="22"/>
    </row>
    <row r="13" spans="1:38" ht="15.75" customHeight="1">
      <c r="A13" s="5"/>
      <c r="B13" s="8" t="s">
        <v>56</v>
      </c>
      <c r="C13" s="10">
        <f t="shared" ref="C13:AA13" si="0">SUM(C6:C12)</f>
        <v>71169</v>
      </c>
      <c r="D13" s="10">
        <f t="shared" si="0"/>
        <v>97587</v>
      </c>
      <c r="E13" s="10">
        <f t="shared" si="0"/>
        <v>146628</v>
      </c>
      <c r="F13" s="10">
        <f t="shared" si="0"/>
        <v>194854</v>
      </c>
      <c r="G13" s="10">
        <f t="shared" si="0"/>
        <v>412368</v>
      </c>
      <c r="H13" s="10">
        <f t="shared" si="0"/>
        <v>442951</v>
      </c>
      <c r="I13" s="10">
        <f t="shared" si="0"/>
        <v>463546</v>
      </c>
      <c r="J13" s="10">
        <f t="shared" si="0"/>
        <v>529506</v>
      </c>
      <c r="K13" s="10">
        <f t="shared" si="0"/>
        <v>629729</v>
      </c>
      <c r="L13" s="10">
        <f t="shared" si="0"/>
        <v>655068</v>
      </c>
      <c r="M13" s="10">
        <f t="shared" si="0"/>
        <v>776852</v>
      </c>
      <c r="N13" s="10">
        <f t="shared" si="0"/>
        <v>767828</v>
      </c>
      <c r="O13" s="10">
        <f t="shared" si="0"/>
        <v>810570</v>
      </c>
      <c r="P13" s="10">
        <f t="shared" si="0"/>
        <v>946585</v>
      </c>
      <c r="Q13" s="10">
        <f t="shared" si="0"/>
        <v>942493</v>
      </c>
      <c r="R13" s="10">
        <f t="shared" si="0"/>
        <v>1016033</v>
      </c>
      <c r="S13" s="10">
        <f t="shared" si="0"/>
        <v>1087340</v>
      </c>
      <c r="T13" s="10">
        <f t="shared" si="0"/>
        <v>1118920</v>
      </c>
      <c r="U13" s="10">
        <f t="shared" si="0"/>
        <v>1091522</v>
      </c>
      <c r="V13" s="10">
        <f t="shared" si="0"/>
        <v>1072883</v>
      </c>
      <c r="W13" s="10">
        <f t="shared" si="0"/>
        <v>1142806</v>
      </c>
      <c r="X13" s="10">
        <f t="shared" si="0"/>
        <v>1120364</v>
      </c>
      <c r="Y13" s="10">
        <f t="shared" si="0"/>
        <v>1307038</v>
      </c>
      <c r="Z13" s="10">
        <f t="shared" si="0"/>
        <v>1420756</v>
      </c>
      <c r="AA13" s="10">
        <f t="shared" si="0"/>
        <v>1677244</v>
      </c>
      <c r="AB13" s="9"/>
      <c r="AC13" s="10">
        <f t="shared" ref="AC13:AI13" si="1">SUM(AC6:AC12)</f>
        <v>77216</v>
      </c>
      <c r="AD13" s="10">
        <f t="shared" si="1"/>
        <v>194854</v>
      </c>
      <c r="AE13" s="10">
        <f t="shared" si="1"/>
        <v>529506</v>
      </c>
      <c r="AF13" s="10">
        <f t="shared" si="1"/>
        <v>767828</v>
      </c>
      <c r="AG13" s="10">
        <f t="shared" si="1"/>
        <v>1016033</v>
      </c>
      <c r="AH13" s="10">
        <f t="shared" si="1"/>
        <v>1072883.4979000001</v>
      </c>
      <c r="AI13" s="10">
        <f t="shared" si="1"/>
        <v>1420756</v>
      </c>
      <c r="AJ13" s="9"/>
      <c r="AK13" s="22"/>
      <c r="AL13" s="22"/>
    </row>
    <row r="14" spans="1:38" ht="15.75" customHeight="1">
      <c r="A14" s="5"/>
    </row>
    <row r="15" spans="1:38" ht="15.75" customHeight="1">
      <c r="A15" s="5"/>
      <c r="B15" s="9" t="s">
        <v>57</v>
      </c>
      <c r="C15" s="9"/>
      <c r="D15" s="9"/>
      <c r="E15" s="9"/>
      <c r="F15" s="9"/>
      <c r="G15" s="9"/>
      <c r="H15" s="9"/>
      <c r="I15" s="9"/>
      <c r="J15" s="9"/>
      <c r="K15" s="9"/>
      <c r="L15" s="9"/>
      <c r="M15" s="9"/>
      <c r="N15" s="9"/>
      <c r="O15" s="9"/>
      <c r="P15" s="9"/>
      <c r="Q15" s="9"/>
      <c r="R15" s="9"/>
      <c r="S15" s="9"/>
      <c r="T15" s="9"/>
      <c r="U15" s="9"/>
      <c r="V15" s="9"/>
      <c r="W15" s="9"/>
      <c r="X15" s="9"/>
      <c r="Y15" s="9"/>
      <c r="Z15" s="9"/>
      <c r="AA15" s="9"/>
      <c r="AB15" s="14"/>
      <c r="AF15" s="9"/>
      <c r="AG15" s="9"/>
      <c r="AH15" s="9"/>
      <c r="AI15" s="9"/>
      <c r="AL15" s="9"/>
    </row>
    <row r="16" spans="1:38" ht="15.75" customHeight="1">
      <c r="A16" s="23"/>
      <c r="B16" s="12" t="s">
        <v>52</v>
      </c>
      <c r="C16" s="14">
        <v>0</v>
      </c>
      <c r="D16" s="14">
        <v>0</v>
      </c>
      <c r="E16" s="14">
        <v>0</v>
      </c>
      <c r="F16" s="14">
        <v>0</v>
      </c>
      <c r="G16" s="14">
        <v>0</v>
      </c>
      <c r="H16" s="14">
        <v>0</v>
      </c>
      <c r="I16" s="14">
        <v>0</v>
      </c>
      <c r="J16" s="14">
        <v>0</v>
      </c>
      <c r="K16" s="14">
        <v>0</v>
      </c>
      <c r="L16" s="14">
        <v>0</v>
      </c>
      <c r="M16" s="14">
        <v>0</v>
      </c>
      <c r="N16" s="14">
        <v>0</v>
      </c>
      <c r="O16" s="14">
        <v>0</v>
      </c>
      <c r="P16" s="14">
        <v>0</v>
      </c>
      <c r="Q16" s="14">
        <v>0</v>
      </c>
      <c r="R16" s="14">
        <v>1710</v>
      </c>
      <c r="S16" s="14">
        <v>0</v>
      </c>
      <c r="T16" s="14">
        <v>0</v>
      </c>
      <c r="U16" s="14">
        <v>0</v>
      </c>
      <c r="V16" s="14">
        <v>0</v>
      </c>
      <c r="W16" s="14">
        <v>0</v>
      </c>
      <c r="X16" s="14">
        <v>0</v>
      </c>
      <c r="Y16" s="14">
        <v>0</v>
      </c>
      <c r="Z16" s="14">
        <v>0</v>
      </c>
      <c r="AA16" s="14">
        <v>0</v>
      </c>
      <c r="AB16" s="13"/>
      <c r="AC16" s="14">
        <v>0</v>
      </c>
      <c r="AD16" s="14">
        <v>0</v>
      </c>
      <c r="AE16" s="14">
        <v>0</v>
      </c>
      <c r="AF16" s="14">
        <v>0</v>
      </c>
      <c r="AG16" s="14">
        <v>1710</v>
      </c>
      <c r="AH16" s="14">
        <v>0</v>
      </c>
      <c r="AI16" s="14">
        <v>0</v>
      </c>
      <c r="AJ16" s="14"/>
      <c r="AK16" s="22"/>
      <c r="AL16" s="22"/>
    </row>
    <row r="17" spans="1:38" ht="15.75" customHeight="1">
      <c r="A17" s="23"/>
      <c r="B17" s="12" t="s">
        <v>160</v>
      </c>
      <c r="C17" s="14">
        <v>0</v>
      </c>
      <c r="D17" s="14">
        <v>0</v>
      </c>
      <c r="E17" s="14">
        <v>0</v>
      </c>
      <c r="F17" s="14">
        <v>0</v>
      </c>
      <c r="G17" s="14">
        <v>0</v>
      </c>
      <c r="H17" s="14">
        <v>0</v>
      </c>
      <c r="I17" s="14">
        <v>0</v>
      </c>
      <c r="J17" s="14">
        <v>0</v>
      </c>
      <c r="K17" s="14">
        <v>0</v>
      </c>
      <c r="L17" s="14">
        <v>0</v>
      </c>
      <c r="M17" s="14">
        <v>0</v>
      </c>
      <c r="N17" s="14">
        <v>0</v>
      </c>
      <c r="O17" s="14">
        <v>0</v>
      </c>
      <c r="P17" s="14">
        <v>0</v>
      </c>
      <c r="Q17" s="14">
        <v>0</v>
      </c>
      <c r="R17" s="14">
        <v>0</v>
      </c>
      <c r="S17" s="14">
        <v>0</v>
      </c>
      <c r="T17" s="14">
        <v>1786.502117</v>
      </c>
      <c r="U17" s="14">
        <v>1786.502117</v>
      </c>
      <c r="V17" s="14">
        <v>18043.502120000001</v>
      </c>
      <c r="W17" s="14">
        <v>15518</v>
      </c>
      <c r="X17" s="14">
        <v>14698</v>
      </c>
      <c r="Y17" s="14">
        <v>13823</v>
      </c>
      <c r="Z17" s="14">
        <v>25982</v>
      </c>
      <c r="AA17" s="14">
        <v>26663.668000000001</v>
      </c>
      <c r="AB17" s="13"/>
      <c r="AC17" s="14">
        <v>0</v>
      </c>
      <c r="AD17" s="14">
        <v>0</v>
      </c>
      <c r="AE17" s="14">
        <v>0</v>
      </c>
      <c r="AF17" s="14">
        <v>0</v>
      </c>
      <c r="AG17" s="14">
        <v>0</v>
      </c>
      <c r="AH17" s="14">
        <v>18043.502120000001</v>
      </c>
      <c r="AI17" s="14">
        <v>25982</v>
      </c>
      <c r="AJ17" s="14"/>
      <c r="AK17" s="22"/>
      <c r="AL17" s="22"/>
    </row>
    <row r="18" spans="1:38" ht="15.75" customHeight="1">
      <c r="A18" s="23"/>
      <c r="B18" s="12" t="s">
        <v>58</v>
      </c>
      <c r="C18" s="14">
        <v>19</v>
      </c>
      <c r="D18" s="14">
        <v>54</v>
      </c>
      <c r="E18" s="14">
        <v>21</v>
      </c>
      <c r="F18" s="14">
        <v>216</v>
      </c>
      <c r="G18" s="14">
        <v>137</v>
      </c>
      <c r="H18" s="14">
        <v>76</v>
      </c>
      <c r="I18" s="14">
        <v>252</v>
      </c>
      <c r="J18" s="14">
        <v>133</v>
      </c>
      <c r="K18" s="14">
        <v>578</v>
      </c>
      <c r="L18" s="14">
        <v>441</v>
      </c>
      <c r="M18" s="14">
        <v>1101</v>
      </c>
      <c r="N18" s="14">
        <v>362</v>
      </c>
      <c r="O18" s="14">
        <v>548</v>
      </c>
      <c r="P18" s="14">
        <v>809</v>
      </c>
      <c r="Q18" s="14">
        <v>1314</v>
      </c>
      <c r="R18" s="14">
        <v>2217</v>
      </c>
      <c r="S18" s="14">
        <v>2183</v>
      </c>
      <c r="T18" s="14">
        <v>1913</v>
      </c>
      <c r="U18" s="14">
        <v>3277</v>
      </c>
      <c r="V18" s="14">
        <v>5367</v>
      </c>
      <c r="W18" s="14">
        <v>5468</v>
      </c>
      <c r="X18" s="14">
        <v>5961</v>
      </c>
      <c r="Y18" s="14">
        <v>5428</v>
      </c>
      <c r="Z18" s="14">
        <v>7666</v>
      </c>
      <c r="AA18" s="14">
        <v>10250.78277</v>
      </c>
      <c r="AB18" s="13"/>
      <c r="AC18" s="14">
        <v>16</v>
      </c>
      <c r="AD18" s="14">
        <v>216</v>
      </c>
      <c r="AE18" s="14">
        <v>133</v>
      </c>
      <c r="AF18" s="14">
        <v>362</v>
      </c>
      <c r="AG18" s="14">
        <v>2217</v>
      </c>
      <c r="AH18" s="14">
        <v>5367</v>
      </c>
      <c r="AI18" s="14">
        <v>7666</v>
      </c>
      <c r="AJ18" s="14"/>
      <c r="AK18" s="22"/>
      <c r="AL18" s="22"/>
    </row>
    <row r="19" spans="1:38" ht="15.75" customHeight="1">
      <c r="A19" s="23"/>
      <c r="B19" s="12" t="s">
        <v>59</v>
      </c>
      <c r="C19" s="14">
        <v>237</v>
      </c>
      <c r="D19" s="14">
        <v>239</v>
      </c>
      <c r="E19" s="14">
        <v>361</v>
      </c>
      <c r="F19" s="14">
        <v>913</v>
      </c>
      <c r="G19" s="14">
        <v>1297</v>
      </c>
      <c r="H19" s="14">
        <v>1961</v>
      </c>
      <c r="I19" s="14">
        <v>2243</v>
      </c>
      <c r="J19" s="14">
        <v>2485</v>
      </c>
      <c r="K19" s="14">
        <v>2377</v>
      </c>
      <c r="L19" s="14">
        <v>2718</v>
      </c>
      <c r="M19" s="14">
        <v>2814</v>
      </c>
      <c r="N19" s="14">
        <v>2734</v>
      </c>
      <c r="O19" s="14">
        <v>2346</v>
      </c>
      <c r="P19" s="14">
        <v>2780</v>
      </c>
      <c r="Q19" s="14">
        <v>3488</v>
      </c>
      <c r="R19" s="14">
        <v>2917</v>
      </c>
      <c r="S19" s="14">
        <v>3454</v>
      </c>
      <c r="T19" s="14">
        <v>3576</v>
      </c>
      <c r="U19" s="14">
        <v>3308</v>
      </c>
      <c r="V19" s="14">
        <v>3377</v>
      </c>
      <c r="W19" s="14">
        <v>4007</v>
      </c>
      <c r="X19" s="14">
        <v>4208</v>
      </c>
      <c r="Y19" s="14">
        <v>4116</v>
      </c>
      <c r="Z19" s="14">
        <v>3985</v>
      </c>
      <c r="AA19" s="14">
        <v>4043</v>
      </c>
      <c r="AB19" s="13"/>
      <c r="AC19" s="14">
        <v>191</v>
      </c>
      <c r="AD19" s="14">
        <v>913</v>
      </c>
      <c r="AE19" s="14">
        <v>2485</v>
      </c>
      <c r="AF19" s="14">
        <v>2734</v>
      </c>
      <c r="AG19" s="14">
        <v>2917</v>
      </c>
      <c r="AH19" s="14">
        <v>3377</v>
      </c>
      <c r="AI19" s="14">
        <v>3985</v>
      </c>
      <c r="AJ19" s="14"/>
      <c r="AK19" s="22"/>
      <c r="AL19" s="22"/>
    </row>
    <row r="20" spans="1:38" ht="15.75" customHeight="1">
      <c r="A20" s="23"/>
      <c r="B20" s="12" t="s">
        <v>60</v>
      </c>
      <c r="C20" s="14">
        <v>332</v>
      </c>
      <c r="D20" s="14">
        <v>287</v>
      </c>
      <c r="E20" s="14">
        <v>242</v>
      </c>
      <c r="F20" s="14">
        <v>188</v>
      </c>
      <c r="G20" s="14">
        <v>151</v>
      </c>
      <c r="H20" s="14">
        <v>4083</v>
      </c>
      <c r="I20" s="14">
        <v>4030</v>
      </c>
      <c r="J20" s="14">
        <v>3915</v>
      </c>
      <c r="K20" s="14">
        <v>3799</v>
      </c>
      <c r="L20" s="14">
        <v>3798</v>
      </c>
      <c r="M20" s="14">
        <v>3938</v>
      </c>
      <c r="N20" s="14">
        <v>3934</v>
      </c>
      <c r="O20" s="14">
        <v>3794</v>
      </c>
      <c r="P20" s="14">
        <v>3694</v>
      </c>
      <c r="Q20" s="14">
        <v>3884</v>
      </c>
      <c r="R20" s="14">
        <v>3689</v>
      </c>
      <c r="S20" s="14">
        <v>3538</v>
      </c>
      <c r="T20" s="14">
        <v>3508</v>
      </c>
      <c r="U20" s="14">
        <v>3939</v>
      </c>
      <c r="V20" s="14">
        <v>3645</v>
      </c>
      <c r="W20" s="14">
        <v>3852</v>
      </c>
      <c r="X20" s="14">
        <v>4124</v>
      </c>
      <c r="Y20" s="14">
        <v>3212</v>
      </c>
      <c r="Z20" s="14">
        <v>2995</v>
      </c>
      <c r="AA20" s="14">
        <v>2807</v>
      </c>
      <c r="AB20" s="13"/>
      <c r="AC20" s="14">
        <v>370</v>
      </c>
      <c r="AD20" s="14">
        <v>188</v>
      </c>
      <c r="AE20" s="14">
        <v>3915</v>
      </c>
      <c r="AF20" s="14">
        <v>3934</v>
      </c>
      <c r="AG20" s="14">
        <v>3689</v>
      </c>
      <c r="AH20" s="14">
        <v>3645</v>
      </c>
      <c r="AI20" s="14">
        <v>2995</v>
      </c>
      <c r="AJ20" s="14"/>
      <c r="AK20" s="22"/>
      <c r="AL20" s="22"/>
    </row>
    <row r="21" spans="1:38" ht="15.75" customHeight="1">
      <c r="A21" s="23"/>
      <c r="B21" s="12" t="s">
        <v>162</v>
      </c>
      <c r="C21" s="14">
        <v>2388</v>
      </c>
      <c r="D21" s="14">
        <v>2780</v>
      </c>
      <c r="E21" s="14">
        <v>3677</v>
      </c>
      <c r="F21" s="14">
        <v>4153</v>
      </c>
      <c r="G21" s="14">
        <v>4941</v>
      </c>
      <c r="H21" s="14">
        <v>44621</v>
      </c>
      <c r="I21" s="14">
        <v>45799</v>
      </c>
      <c r="J21" s="14">
        <v>46969</v>
      </c>
      <c r="K21" s="14">
        <v>48056</v>
      </c>
      <c r="L21" s="14">
        <v>48679</v>
      </c>
      <c r="M21" s="14">
        <v>49875</v>
      </c>
      <c r="N21" s="14">
        <v>51443</v>
      </c>
      <c r="O21" s="14">
        <v>53073</v>
      </c>
      <c r="P21" s="14">
        <v>54920</v>
      </c>
      <c r="Q21" s="14">
        <v>56381</v>
      </c>
      <c r="R21" s="14">
        <v>57887</v>
      </c>
      <c r="S21" s="14">
        <v>59485</v>
      </c>
      <c r="T21" s="14">
        <v>60637</v>
      </c>
      <c r="U21" s="14">
        <v>61983</v>
      </c>
      <c r="V21" s="14">
        <v>63318</v>
      </c>
      <c r="W21" s="14">
        <v>65301</v>
      </c>
      <c r="X21" s="14">
        <v>68165</v>
      </c>
      <c r="Y21" s="14">
        <v>71754</v>
      </c>
      <c r="Z21" s="14">
        <v>73965</v>
      </c>
      <c r="AA21" s="14">
        <v>92506</v>
      </c>
      <c r="AB21" s="13"/>
      <c r="AC21" s="14">
        <v>1803</v>
      </c>
      <c r="AD21" s="14">
        <v>4153</v>
      </c>
      <c r="AE21" s="14">
        <v>46969</v>
      </c>
      <c r="AF21" s="14">
        <v>51443</v>
      </c>
      <c r="AG21" s="14">
        <v>57887</v>
      </c>
      <c r="AH21" s="14">
        <v>63318</v>
      </c>
      <c r="AI21" s="14">
        <v>73965</v>
      </c>
      <c r="AJ21" s="14"/>
      <c r="AK21" s="22"/>
      <c r="AL21" s="22"/>
    </row>
    <row r="22" spans="1:38" ht="15.75" customHeight="1">
      <c r="A22" s="23"/>
      <c r="B22" s="12" t="s">
        <v>163</v>
      </c>
      <c r="C22" s="19">
        <v>0</v>
      </c>
      <c r="D22" s="19">
        <v>0</v>
      </c>
      <c r="E22" s="19">
        <v>0</v>
      </c>
      <c r="F22" s="19">
        <v>0</v>
      </c>
      <c r="G22" s="19">
        <v>0</v>
      </c>
      <c r="H22" s="19">
        <v>0</v>
      </c>
      <c r="I22" s="19">
        <v>0</v>
      </c>
      <c r="J22" s="19">
        <v>0</v>
      </c>
      <c r="K22" s="19">
        <v>0</v>
      </c>
      <c r="L22" s="19">
        <v>0</v>
      </c>
      <c r="M22" s="19">
        <v>0</v>
      </c>
      <c r="N22" s="19">
        <v>0</v>
      </c>
      <c r="O22" s="19">
        <v>0</v>
      </c>
      <c r="P22" s="19">
        <v>0</v>
      </c>
      <c r="Q22" s="19">
        <v>0</v>
      </c>
      <c r="R22" s="19">
        <v>0</v>
      </c>
      <c r="S22" s="19">
        <v>0</v>
      </c>
      <c r="T22" s="19">
        <v>0</v>
      </c>
      <c r="U22" s="19">
        <v>0</v>
      </c>
      <c r="V22" s="19">
        <v>0</v>
      </c>
      <c r="W22" s="19">
        <v>0</v>
      </c>
      <c r="X22" s="19">
        <v>0</v>
      </c>
      <c r="Y22" s="19">
        <v>0</v>
      </c>
      <c r="Z22" s="19">
        <v>0</v>
      </c>
      <c r="AA22" s="19">
        <v>6550.8710000000001</v>
      </c>
      <c r="AB22" s="13"/>
      <c r="AC22" s="19">
        <v>0</v>
      </c>
      <c r="AD22" s="19">
        <v>0</v>
      </c>
      <c r="AE22" s="19">
        <v>0</v>
      </c>
      <c r="AF22" s="19">
        <v>0</v>
      </c>
      <c r="AG22" s="19">
        <v>0</v>
      </c>
      <c r="AH22" s="19">
        <v>0</v>
      </c>
      <c r="AI22" s="19">
        <v>0</v>
      </c>
      <c r="AJ22" s="14"/>
      <c r="AK22" s="22"/>
      <c r="AL22" s="22"/>
    </row>
    <row r="23" spans="1:38" ht="15.75" customHeight="1">
      <c r="A23" s="23"/>
      <c r="B23" s="12" t="s">
        <v>55</v>
      </c>
      <c r="C23" s="14">
        <v>0</v>
      </c>
      <c r="D23" s="14">
        <v>0</v>
      </c>
      <c r="E23" s="14">
        <v>0</v>
      </c>
      <c r="F23" s="14">
        <v>143</v>
      </c>
      <c r="G23" s="14">
        <v>0</v>
      </c>
      <c r="H23" s="14">
        <v>0</v>
      </c>
      <c r="I23" s="14">
        <v>0</v>
      </c>
      <c r="J23" s="14">
        <v>0</v>
      </c>
      <c r="K23" s="14">
        <v>0</v>
      </c>
      <c r="L23" s="14">
        <v>0</v>
      </c>
      <c r="M23" s="14">
        <v>0</v>
      </c>
      <c r="N23" s="14">
        <v>0</v>
      </c>
      <c r="O23" s="14">
        <v>0</v>
      </c>
      <c r="P23" s="14">
        <v>0</v>
      </c>
      <c r="Q23" s="14">
        <v>0</v>
      </c>
      <c r="R23" s="14">
        <v>0</v>
      </c>
      <c r="S23" s="14">
        <v>0</v>
      </c>
      <c r="T23" s="14">
        <v>5343</v>
      </c>
      <c r="U23" s="14">
        <v>5343</v>
      </c>
      <c r="V23" s="14">
        <v>4695</v>
      </c>
      <c r="W23" s="14">
        <v>4695</v>
      </c>
      <c r="X23" s="14">
        <v>3792</v>
      </c>
      <c r="Y23" s="14">
        <v>3383</v>
      </c>
      <c r="Z23" s="14">
        <v>5614</v>
      </c>
      <c r="AA23" s="14">
        <v>5701</v>
      </c>
      <c r="AB23" s="13"/>
      <c r="AC23" s="14">
        <v>0</v>
      </c>
      <c r="AD23" s="14">
        <v>143</v>
      </c>
      <c r="AE23" s="14">
        <v>0</v>
      </c>
      <c r="AF23" s="14">
        <v>0</v>
      </c>
      <c r="AG23" s="14">
        <v>0</v>
      </c>
      <c r="AH23" s="14">
        <v>4695</v>
      </c>
      <c r="AI23" s="14">
        <v>5614</v>
      </c>
      <c r="AJ23" s="14"/>
      <c r="AK23" s="22"/>
      <c r="AL23" s="22"/>
    </row>
    <row r="24" spans="1:38" ht="15.75" customHeight="1">
      <c r="A24" s="5"/>
      <c r="B24" s="8" t="s">
        <v>61</v>
      </c>
      <c r="C24" s="10">
        <f t="shared" ref="C24:AA24" si="2">SUM(C16:C23)</f>
        <v>2976</v>
      </c>
      <c r="D24" s="10">
        <f t="shared" si="2"/>
        <v>3360</v>
      </c>
      <c r="E24" s="10">
        <f t="shared" si="2"/>
        <v>4301</v>
      </c>
      <c r="F24" s="10">
        <f t="shared" si="2"/>
        <v>5613</v>
      </c>
      <c r="G24" s="10">
        <f t="shared" si="2"/>
        <v>6526</v>
      </c>
      <c r="H24" s="10">
        <f t="shared" si="2"/>
        <v>50741</v>
      </c>
      <c r="I24" s="10">
        <f t="shared" si="2"/>
        <v>52324</v>
      </c>
      <c r="J24" s="10">
        <f t="shared" si="2"/>
        <v>53502</v>
      </c>
      <c r="K24" s="10">
        <f t="shared" si="2"/>
        <v>54810</v>
      </c>
      <c r="L24" s="10">
        <f t="shared" si="2"/>
        <v>55636</v>
      </c>
      <c r="M24" s="10">
        <f t="shared" si="2"/>
        <v>57728</v>
      </c>
      <c r="N24" s="10">
        <f t="shared" si="2"/>
        <v>58473</v>
      </c>
      <c r="O24" s="10">
        <f t="shared" si="2"/>
        <v>59761</v>
      </c>
      <c r="P24" s="10">
        <f t="shared" si="2"/>
        <v>62203</v>
      </c>
      <c r="Q24" s="10">
        <f t="shared" si="2"/>
        <v>65067</v>
      </c>
      <c r="R24" s="10">
        <f t="shared" si="2"/>
        <v>68420</v>
      </c>
      <c r="S24" s="10">
        <f t="shared" si="2"/>
        <v>68660</v>
      </c>
      <c r="T24" s="10">
        <f t="shared" si="2"/>
        <v>76763.502116999996</v>
      </c>
      <c r="U24" s="10">
        <f t="shared" si="2"/>
        <v>79636.502116999996</v>
      </c>
      <c r="V24" s="10">
        <f t="shared" si="2"/>
        <v>98445.502120000005</v>
      </c>
      <c r="W24" s="10">
        <f t="shared" si="2"/>
        <v>98841</v>
      </c>
      <c r="X24" s="10">
        <f t="shared" si="2"/>
        <v>100948</v>
      </c>
      <c r="Y24" s="10">
        <f t="shared" si="2"/>
        <v>101716</v>
      </c>
      <c r="Z24" s="10">
        <f t="shared" si="2"/>
        <v>120207</v>
      </c>
      <c r="AA24" s="10">
        <f t="shared" si="2"/>
        <v>148522.32177000001</v>
      </c>
      <c r="AB24" s="9"/>
      <c r="AC24" s="10">
        <f t="shared" ref="AC24:AI24" si="3">SUM(AC16:AC23)</f>
        <v>2380</v>
      </c>
      <c r="AD24" s="10">
        <f t="shared" si="3"/>
        <v>5613</v>
      </c>
      <c r="AE24" s="10">
        <f t="shared" si="3"/>
        <v>53502</v>
      </c>
      <c r="AF24" s="10">
        <f t="shared" si="3"/>
        <v>58473</v>
      </c>
      <c r="AG24" s="10">
        <f t="shared" si="3"/>
        <v>68420</v>
      </c>
      <c r="AH24" s="10">
        <f t="shared" si="3"/>
        <v>98445.502120000005</v>
      </c>
      <c r="AI24" s="10">
        <f t="shared" si="3"/>
        <v>120207</v>
      </c>
      <c r="AJ24" s="9"/>
      <c r="AK24" s="22"/>
      <c r="AL24" s="22"/>
    </row>
    <row r="25" spans="1:38" ht="15.75" customHeight="1">
      <c r="A25" s="5"/>
      <c r="AC25" s="9"/>
      <c r="AD25" s="9"/>
      <c r="AE25" s="9"/>
    </row>
    <row r="26" spans="1:38" ht="15.75" customHeight="1">
      <c r="A26" s="5"/>
      <c r="B26" s="8" t="s">
        <v>164</v>
      </c>
      <c r="C26" s="10">
        <f t="shared" ref="C26:AA26" si="4">C13+C24</f>
        <v>74145</v>
      </c>
      <c r="D26" s="10">
        <f t="shared" si="4"/>
        <v>100947</v>
      </c>
      <c r="E26" s="10">
        <f t="shared" si="4"/>
        <v>150929</v>
      </c>
      <c r="F26" s="10">
        <f t="shared" si="4"/>
        <v>200467</v>
      </c>
      <c r="G26" s="10">
        <f t="shared" si="4"/>
        <v>418894</v>
      </c>
      <c r="H26" s="10">
        <f t="shared" si="4"/>
        <v>493692</v>
      </c>
      <c r="I26" s="10">
        <f t="shared" si="4"/>
        <v>515870</v>
      </c>
      <c r="J26" s="10">
        <f t="shared" si="4"/>
        <v>583008</v>
      </c>
      <c r="K26" s="10">
        <f t="shared" si="4"/>
        <v>684539</v>
      </c>
      <c r="L26" s="10">
        <f t="shared" si="4"/>
        <v>710704</v>
      </c>
      <c r="M26" s="10">
        <f t="shared" si="4"/>
        <v>834580</v>
      </c>
      <c r="N26" s="10">
        <f t="shared" si="4"/>
        <v>826301</v>
      </c>
      <c r="O26" s="10">
        <f t="shared" si="4"/>
        <v>870331</v>
      </c>
      <c r="P26" s="10">
        <f t="shared" si="4"/>
        <v>1008788</v>
      </c>
      <c r="Q26" s="10">
        <f t="shared" si="4"/>
        <v>1007560</v>
      </c>
      <c r="R26" s="10">
        <f t="shared" si="4"/>
        <v>1084453</v>
      </c>
      <c r="S26" s="10">
        <f t="shared" si="4"/>
        <v>1156000</v>
      </c>
      <c r="T26" s="10">
        <f t="shared" si="4"/>
        <v>1195683.5021170001</v>
      </c>
      <c r="U26" s="10">
        <f t="shared" si="4"/>
        <v>1171158.5021170001</v>
      </c>
      <c r="V26" s="10">
        <f t="shared" si="4"/>
        <v>1171328.5021200001</v>
      </c>
      <c r="W26" s="10">
        <f t="shared" si="4"/>
        <v>1241647</v>
      </c>
      <c r="X26" s="10">
        <f t="shared" si="4"/>
        <v>1221312</v>
      </c>
      <c r="Y26" s="10">
        <f t="shared" si="4"/>
        <v>1408754</v>
      </c>
      <c r="Z26" s="10">
        <f t="shared" si="4"/>
        <v>1540963</v>
      </c>
      <c r="AA26" s="10">
        <f t="shared" si="4"/>
        <v>1825766.32177</v>
      </c>
      <c r="AB26" s="9"/>
      <c r="AC26" s="10">
        <f t="shared" ref="AC26:AI26" si="5">AC13+AC24</f>
        <v>79596</v>
      </c>
      <c r="AD26" s="10">
        <f t="shared" si="5"/>
        <v>200467</v>
      </c>
      <c r="AE26" s="10">
        <f t="shared" si="5"/>
        <v>583008</v>
      </c>
      <c r="AF26" s="10">
        <f t="shared" si="5"/>
        <v>826301</v>
      </c>
      <c r="AG26" s="10">
        <f t="shared" si="5"/>
        <v>1084453</v>
      </c>
      <c r="AH26" s="10">
        <f t="shared" si="5"/>
        <v>1171329.0000200002</v>
      </c>
      <c r="AI26" s="10">
        <f t="shared" si="5"/>
        <v>1540963</v>
      </c>
      <c r="AJ26" s="9"/>
      <c r="AK26" s="22"/>
      <c r="AL26" s="22"/>
    </row>
    <row r="27" spans="1:38" ht="15.75" customHeight="1">
      <c r="A27" s="5"/>
      <c r="AB27" s="14"/>
      <c r="AC27" s="9"/>
      <c r="AD27" s="9"/>
    </row>
    <row r="28" spans="1:38" ht="15.75" customHeight="1">
      <c r="A28" s="5"/>
      <c r="B28" s="9" t="s">
        <v>165</v>
      </c>
      <c r="C28" s="9"/>
      <c r="D28" s="9"/>
      <c r="E28" s="9"/>
      <c r="F28" s="9"/>
      <c r="G28" s="9"/>
      <c r="H28" s="9"/>
      <c r="I28" s="9"/>
      <c r="J28" s="9"/>
      <c r="K28" s="9"/>
      <c r="L28" s="9"/>
      <c r="M28" s="9"/>
      <c r="N28" s="9"/>
      <c r="O28" s="9"/>
      <c r="P28" s="9"/>
      <c r="Q28" s="9"/>
      <c r="R28" s="9"/>
      <c r="S28" s="9"/>
      <c r="T28" s="9"/>
      <c r="U28" s="9"/>
      <c r="V28" s="9"/>
      <c r="W28" s="9"/>
      <c r="X28" s="9"/>
      <c r="Y28" s="9"/>
      <c r="Z28" s="9"/>
      <c r="AA28" s="9"/>
      <c r="AB28" s="14"/>
      <c r="AC28" s="9"/>
      <c r="AD28" s="9"/>
      <c r="AE28" s="9"/>
      <c r="AF28" s="9"/>
      <c r="AG28" s="9"/>
      <c r="AH28" s="9"/>
      <c r="AI28" s="9"/>
      <c r="AL28" s="9"/>
    </row>
    <row r="29" spans="1:38" ht="15.75" customHeight="1">
      <c r="A29" s="5"/>
      <c r="B29" s="9" t="s">
        <v>62</v>
      </c>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L29" s="9"/>
    </row>
    <row r="30" spans="1:38" ht="15.75" customHeight="1">
      <c r="A30" s="23"/>
      <c r="B30" s="12" t="s">
        <v>63</v>
      </c>
      <c r="C30" s="14">
        <v>40346</v>
      </c>
      <c r="D30" s="14">
        <v>59406</v>
      </c>
      <c r="E30" s="14">
        <v>112200</v>
      </c>
      <c r="F30" s="14">
        <v>142865</v>
      </c>
      <c r="G30" s="14">
        <v>299837</v>
      </c>
      <c r="H30" s="14">
        <v>247056</v>
      </c>
      <c r="I30" s="14">
        <v>244476</v>
      </c>
      <c r="J30" s="14">
        <v>277160</v>
      </c>
      <c r="K30" s="14">
        <v>346776</v>
      </c>
      <c r="L30" s="14">
        <v>335576</v>
      </c>
      <c r="M30" s="14">
        <v>423606</v>
      </c>
      <c r="N30" s="14">
        <v>407874</v>
      </c>
      <c r="O30" s="14">
        <v>449252</v>
      </c>
      <c r="P30" s="14">
        <v>598013</v>
      </c>
      <c r="Q30" s="14">
        <v>549839</v>
      </c>
      <c r="R30" s="14">
        <v>602493</v>
      </c>
      <c r="S30" s="14">
        <v>650184</v>
      </c>
      <c r="T30" s="14">
        <v>719097</v>
      </c>
      <c r="U30" s="14">
        <v>669608</v>
      </c>
      <c r="V30" s="14">
        <v>597787</v>
      </c>
      <c r="W30" s="14">
        <v>614133</v>
      </c>
      <c r="X30" s="14">
        <v>691081</v>
      </c>
      <c r="Y30" s="14">
        <v>816729</v>
      </c>
      <c r="Z30" s="14">
        <v>854436</v>
      </c>
      <c r="AA30" s="14">
        <v>1116489.912</v>
      </c>
      <c r="AB30" s="13"/>
      <c r="AC30" s="14">
        <v>52977</v>
      </c>
      <c r="AD30" s="14">
        <v>142865</v>
      </c>
      <c r="AE30" s="14">
        <v>277160</v>
      </c>
      <c r="AF30" s="14">
        <v>407874</v>
      </c>
      <c r="AG30" s="14">
        <v>602493</v>
      </c>
      <c r="AH30" s="14">
        <v>597787</v>
      </c>
      <c r="AI30" s="14">
        <v>854436</v>
      </c>
      <c r="AJ30" s="14"/>
      <c r="AK30" s="22"/>
      <c r="AL30" s="22"/>
    </row>
    <row r="31" spans="1:38" ht="15.75" customHeight="1">
      <c r="A31" s="23"/>
      <c r="B31" s="12" t="s">
        <v>64</v>
      </c>
      <c r="C31" s="14">
        <v>185</v>
      </c>
      <c r="D31" s="14">
        <v>190</v>
      </c>
      <c r="E31" s="14">
        <v>195</v>
      </c>
      <c r="F31" s="14">
        <v>201</v>
      </c>
      <c r="G31" s="14">
        <v>170</v>
      </c>
      <c r="H31" s="14">
        <v>369</v>
      </c>
      <c r="I31" s="14">
        <v>272</v>
      </c>
      <c r="J31" s="14">
        <v>502</v>
      </c>
      <c r="K31" s="14">
        <v>502</v>
      </c>
      <c r="L31" s="14">
        <v>548</v>
      </c>
      <c r="M31" s="14">
        <v>625</v>
      </c>
      <c r="N31" s="14">
        <v>686</v>
      </c>
      <c r="O31" s="14">
        <v>679</v>
      </c>
      <c r="P31" s="14">
        <v>675</v>
      </c>
      <c r="Q31" s="14">
        <v>630</v>
      </c>
      <c r="R31" s="14">
        <v>626</v>
      </c>
      <c r="S31" s="14">
        <v>699</v>
      </c>
      <c r="T31" s="14">
        <v>782</v>
      </c>
      <c r="U31" s="14">
        <v>1127</v>
      </c>
      <c r="V31" s="14">
        <v>1137</v>
      </c>
      <c r="W31" s="14">
        <v>1107</v>
      </c>
      <c r="X31" s="14">
        <v>1201</v>
      </c>
      <c r="Y31" s="14">
        <v>1147</v>
      </c>
      <c r="Z31" s="14">
        <v>1076</v>
      </c>
      <c r="AA31" s="14">
        <v>1003</v>
      </c>
      <c r="AB31" s="13"/>
      <c r="AC31" s="14">
        <v>180</v>
      </c>
      <c r="AD31" s="14">
        <v>201</v>
      </c>
      <c r="AE31" s="14">
        <v>502</v>
      </c>
      <c r="AF31" s="14">
        <v>686</v>
      </c>
      <c r="AG31" s="14">
        <v>626</v>
      </c>
      <c r="AH31" s="14">
        <v>1137</v>
      </c>
      <c r="AI31" s="14">
        <v>1076</v>
      </c>
      <c r="AJ31" s="14"/>
      <c r="AK31" s="22"/>
      <c r="AL31" s="22"/>
    </row>
    <row r="32" spans="1:38" ht="15.75" customHeight="1">
      <c r="A32" s="23"/>
      <c r="B32" s="12" t="s">
        <v>65</v>
      </c>
      <c r="C32" s="14">
        <v>1141</v>
      </c>
      <c r="D32" s="14">
        <v>1444</v>
      </c>
      <c r="E32" s="14">
        <v>1792</v>
      </c>
      <c r="F32" s="14">
        <v>7788</v>
      </c>
      <c r="G32" s="14">
        <v>8013</v>
      </c>
      <c r="H32" s="14">
        <v>6043</v>
      </c>
      <c r="I32" s="14">
        <v>8742</v>
      </c>
      <c r="J32" s="14">
        <v>13126</v>
      </c>
      <c r="K32" s="14">
        <v>13568</v>
      </c>
      <c r="L32" s="14">
        <v>10587</v>
      </c>
      <c r="M32" s="14">
        <v>11885</v>
      </c>
      <c r="N32" s="14">
        <v>11695</v>
      </c>
      <c r="O32" s="14">
        <v>10222</v>
      </c>
      <c r="P32" s="14">
        <v>12856</v>
      </c>
      <c r="Q32" s="14">
        <v>14035</v>
      </c>
      <c r="R32" s="14">
        <v>20800</v>
      </c>
      <c r="S32" s="14">
        <v>21503</v>
      </c>
      <c r="T32" s="14">
        <v>26907</v>
      </c>
      <c r="U32" s="14">
        <v>17525</v>
      </c>
      <c r="V32" s="14">
        <v>21515</v>
      </c>
      <c r="W32" s="14">
        <v>20631</v>
      </c>
      <c r="X32" s="14">
        <v>14330</v>
      </c>
      <c r="Y32" s="14">
        <v>14806</v>
      </c>
      <c r="Z32" s="14">
        <v>21500</v>
      </c>
      <c r="AA32" s="14">
        <v>39778.190170000002</v>
      </c>
      <c r="AB32" s="13"/>
      <c r="AC32" s="14">
        <v>893</v>
      </c>
      <c r="AD32" s="14">
        <v>7788</v>
      </c>
      <c r="AE32" s="14">
        <v>13126</v>
      </c>
      <c r="AF32" s="14">
        <v>11695</v>
      </c>
      <c r="AG32" s="14">
        <v>20800</v>
      </c>
      <c r="AH32" s="14">
        <v>21515</v>
      </c>
      <c r="AI32" s="14">
        <v>21500</v>
      </c>
      <c r="AJ32" s="14"/>
      <c r="AK32" s="22"/>
      <c r="AL32" s="22"/>
    </row>
    <row r="33" spans="1:38" ht="15.75" customHeight="1">
      <c r="A33" s="23"/>
      <c r="B33" s="12" t="s">
        <v>53</v>
      </c>
      <c r="C33" s="14">
        <v>83</v>
      </c>
      <c r="D33" s="14">
        <v>71</v>
      </c>
      <c r="E33" s="14">
        <v>2831</v>
      </c>
      <c r="F33" s="14">
        <v>2896</v>
      </c>
      <c r="G33" s="14">
        <v>0</v>
      </c>
      <c r="H33" s="14">
        <v>0</v>
      </c>
      <c r="I33" s="14">
        <v>0</v>
      </c>
      <c r="J33" s="14">
        <v>221</v>
      </c>
      <c r="K33" s="14">
        <v>1121</v>
      </c>
      <c r="L33" s="14">
        <v>76</v>
      </c>
      <c r="M33" s="14">
        <v>446</v>
      </c>
      <c r="N33" s="14">
        <v>544</v>
      </c>
      <c r="O33" s="14">
        <v>1803</v>
      </c>
      <c r="P33" s="14">
        <v>838</v>
      </c>
      <c r="Q33" s="14">
        <v>1373</v>
      </c>
      <c r="R33" s="14">
        <v>948</v>
      </c>
      <c r="S33" s="14">
        <v>891</v>
      </c>
      <c r="T33" s="14">
        <v>815</v>
      </c>
      <c r="U33" s="14">
        <v>4579</v>
      </c>
      <c r="V33" s="14">
        <v>6227</v>
      </c>
      <c r="W33" s="14">
        <v>1098</v>
      </c>
      <c r="X33" s="14">
        <v>2555</v>
      </c>
      <c r="Y33" s="14">
        <v>1606</v>
      </c>
      <c r="Z33" s="14">
        <v>1567</v>
      </c>
      <c r="AA33" s="14">
        <v>567.35915</v>
      </c>
      <c r="AB33" s="13"/>
      <c r="AC33" s="14">
        <v>0</v>
      </c>
      <c r="AD33" s="14">
        <v>2896</v>
      </c>
      <c r="AE33" s="14">
        <v>221</v>
      </c>
      <c r="AF33" s="14">
        <v>544</v>
      </c>
      <c r="AG33" s="14">
        <v>948</v>
      </c>
      <c r="AH33" s="14">
        <v>6227</v>
      </c>
      <c r="AI33" s="14">
        <v>1567</v>
      </c>
      <c r="AJ33" s="14"/>
      <c r="AK33" s="22"/>
      <c r="AL33" s="22"/>
    </row>
    <row r="34" spans="1:38" ht="15.75" customHeight="1">
      <c r="A34" s="23"/>
      <c r="B34" s="12" t="s">
        <v>66</v>
      </c>
      <c r="C34" s="14">
        <v>946</v>
      </c>
      <c r="D34" s="14">
        <v>1094</v>
      </c>
      <c r="E34" s="14">
        <v>1243</v>
      </c>
      <c r="F34" s="14">
        <v>0</v>
      </c>
      <c r="G34" s="14">
        <v>0</v>
      </c>
      <c r="H34" s="14">
        <v>0</v>
      </c>
      <c r="I34" s="14">
        <v>0</v>
      </c>
      <c r="J34" s="14">
        <v>5014</v>
      </c>
      <c r="K34" s="14">
        <v>6077</v>
      </c>
      <c r="L34" s="14">
        <v>14656</v>
      </c>
      <c r="M34" s="14">
        <v>14782</v>
      </c>
      <c r="N34" s="14">
        <v>0</v>
      </c>
      <c r="O34" s="14">
        <v>0</v>
      </c>
      <c r="P34" s="14">
        <v>0</v>
      </c>
      <c r="Q34" s="14">
        <v>0</v>
      </c>
      <c r="R34" s="14">
        <v>0</v>
      </c>
      <c r="S34" s="14">
        <v>0</v>
      </c>
      <c r="T34" s="14">
        <v>0</v>
      </c>
      <c r="U34" s="14">
        <v>16775</v>
      </c>
      <c r="V34" s="14">
        <v>50455</v>
      </c>
      <c r="W34" s="14">
        <v>54248</v>
      </c>
      <c r="X34" s="14">
        <v>56806</v>
      </c>
      <c r="Y34" s="14">
        <v>63079</v>
      </c>
      <c r="Z34" s="14">
        <v>86898</v>
      </c>
      <c r="AA34" s="14">
        <v>106944.40949999999</v>
      </c>
      <c r="AB34" s="13"/>
      <c r="AC34" s="14">
        <v>0</v>
      </c>
      <c r="AD34" s="14">
        <v>0</v>
      </c>
      <c r="AE34" s="14">
        <v>5014</v>
      </c>
      <c r="AF34" s="14">
        <v>0</v>
      </c>
      <c r="AG34" s="14">
        <v>0</v>
      </c>
      <c r="AH34" s="14">
        <v>50455</v>
      </c>
      <c r="AI34" s="14">
        <v>86898</v>
      </c>
      <c r="AJ34" s="14"/>
      <c r="AK34" s="22"/>
      <c r="AL34" s="22"/>
    </row>
    <row r="35" spans="1:38" ht="15.75" customHeight="1">
      <c r="A35" s="23"/>
      <c r="B35" s="12" t="s">
        <v>67</v>
      </c>
      <c r="C35" s="14">
        <v>0</v>
      </c>
      <c r="D35" s="14">
        <v>0</v>
      </c>
      <c r="E35" s="14">
        <v>0</v>
      </c>
      <c r="F35" s="14">
        <v>1393</v>
      </c>
      <c r="G35" s="14">
        <v>1360</v>
      </c>
      <c r="H35" s="14">
        <v>2274</v>
      </c>
      <c r="I35" s="14">
        <v>2409</v>
      </c>
      <c r="J35" s="14">
        <v>1710</v>
      </c>
      <c r="K35" s="14">
        <v>1759</v>
      </c>
      <c r="L35" s="14">
        <v>1573</v>
      </c>
      <c r="M35" s="14">
        <v>1540</v>
      </c>
      <c r="N35" s="14">
        <v>1473</v>
      </c>
      <c r="O35" s="14">
        <v>1168</v>
      </c>
      <c r="P35" s="14">
        <v>916</v>
      </c>
      <c r="Q35" s="14">
        <v>637</v>
      </c>
      <c r="R35" s="14">
        <v>362</v>
      </c>
      <c r="S35" s="14">
        <v>366</v>
      </c>
      <c r="T35" s="14">
        <v>276</v>
      </c>
      <c r="U35" s="14">
        <v>278</v>
      </c>
      <c r="V35" s="14">
        <v>500</v>
      </c>
      <c r="W35" s="14">
        <v>543</v>
      </c>
      <c r="X35" s="14">
        <v>544</v>
      </c>
      <c r="Y35" s="14">
        <v>388</v>
      </c>
      <c r="Z35" s="14">
        <v>433</v>
      </c>
      <c r="AA35" s="14">
        <v>460.78039000000001</v>
      </c>
      <c r="AB35" s="13"/>
      <c r="AC35" s="14">
        <v>798</v>
      </c>
      <c r="AD35" s="14">
        <v>1393</v>
      </c>
      <c r="AE35" s="14">
        <v>1710</v>
      </c>
      <c r="AF35" s="14">
        <v>1473</v>
      </c>
      <c r="AG35" s="14">
        <v>362</v>
      </c>
      <c r="AH35" s="14">
        <v>500</v>
      </c>
      <c r="AI35" s="14">
        <v>433</v>
      </c>
      <c r="AJ35" s="14"/>
      <c r="AK35" s="22"/>
      <c r="AL35" s="22"/>
    </row>
    <row r="36" spans="1:38" ht="15.75" customHeight="1">
      <c r="A36" s="23"/>
      <c r="B36" s="12" t="s">
        <v>68</v>
      </c>
      <c r="C36" s="14">
        <v>0</v>
      </c>
      <c r="D36" s="14">
        <v>0</v>
      </c>
      <c r="E36" s="14">
        <v>0</v>
      </c>
      <c r="F36" s="14">
        <v>0</v>
      </c>
      <c r="G36" s="14">
        <v>0</v>
      </c>
      <c r="H36" s="14">
        <v>665</v>
      </c>
      <c r="I36" s="14">
        <v>665</v>
      </c>
      <c r="J36" s="14">
        <v>665</v>
      </c>
      <c r="K36" s="14">
        <v>665</v>
      </c>
      <c r="L36" s="14">
        <v>665</v>
      </c>
      <c r="M36" s="14">
        <v>0</v>
      </c>
      <c r="N36" s="14">
        <v>0</v>
      </c>
      <c r="O36" s="14">
        <v>0</v>
      </c>
      <c r="P36" s="14">
        <v>0</v>
      </c>
      <c r="Q36" s="14">
        <v>0</v>
      </c>
      <c r="R36" s="14">
        <v>0</v>
      </c>
      <c r="S36" s="14">
        <v>0</v>
      </c>
      <c r="T36" s="14">
        <v>0</v>
      </c>
      <c r="U36" s="14">
        <v>0</v>
      </c>
      <c r="V36" s="14">
        <v>0</v>
      </c>
      <c r="W36" s="14">
        <v>0</v>
      </c>
      <c r="X36" s="14">
        <v>0</v>
      </c>
      <c r="Y36" s="14">
        <v>0</v>
      </c>
      <c r="Z36" s="14">
        <v>0</v>
      </c>
      <c r="AA36" s="14">
        <v>0</v>
      </c>
      <c r="AB36" s="13"/>
      <c r="AC36" s="14">
        <v>0</v>
      </c>
      <c r="AD36" s="14">
        <v>0</v>
      </c>
      <c r="AE36" s="14">
        <v>665</v>
      </c>
      <c r="AF36" s="14">
        <v>0</v>
      </c>
      <c r="AG36" s="14">
        <v>0</v>
      </c>
      <c r="AH36" s="14">
        <v>0</v>
      </c>
      <c r="AI36" s="14">
        <v>0</v>
      </c>
      <c r="AJ36" s="14"/>
      <c r="AK36" s="22"/>
      <c r="AL36" s="22"/>
    </row>
    <row r="37" spans="1:38" ht="15.75" customHeight="1">
      <c r="A37" s="5"/>
      <c r="B37" s="8" t="s">
        <v>69</v>
      </c>
      <c r="C37" s="10">
        <f t="shared" ref="C37:AA37" si="6">SUM(C30:C36)</f>
        <v>42701</v>
      </c>
      <c r="D37" s="10">
        <f t="shared" si="6"/>
        <v>62205</v>
      </c>
      <c r="E37" s="10">
        <f t="shared" si="6"/>
        <v>118261</v>
      </c>
      <c r="F37" s="10">
        <f t="shared" si="6"/>
        <v>155143</v>
      </c>
      <c r="G37" s="10">
        <f t="shared" si="6"/>
        <v>309380</v>
      </c>
      <c r="H37" s="10">
        <f t="shared" si="6"/>
        <v>256407</v>
      </c>
      <c r="I37" s="10">
        <f t="shared" si="6"/>
        <v>256564</v>
      </c>
      <c r="J37" s="10">
        <f t="shared" si="6"/>
        <v>298398</v>
      </c>
      <c r="K37" s="10">
        <f t="shared" si="6"/>
        <v>370468</v>
      </c>
      <c r="L37" s="10">
        <f t="shared" si="6"/>
        <v>363681</v>
      </c>
      <c r="M37" s="10">
        <f t="shared" si="6"/>
        <v>452884</v>
      </c>
      <c r="N37" s="10">
        <f t="shared" si="6"/>
        <v>422272</v>
      </c>
      <c r="O37" s="10">
        <f t="shared" si="6"/>
        <v>463124</v>
      </c>
      <c r="P37" s="10">
        <f t="shared" si="6"/>
        <v>613298</v>
      </c>
      <c r="Q37" s="10">
        <f t="shared" si="6"/>
        <v>566514</v>
      </c>
      <c r="R37" s="10">
        <f t="shared" si="6"/>
        <v>625229</v>
      </c>
      <c r="S37" s="10">
        <f t="shared" si="6"/>
        <v>673643</v>
      </c>
      <c r="T37" s="10">
        <f t="shared" si="6"/>
        <v>747877</v>
      </c>
      <c r="U37" s="10">
        <f t="shared" si="6"/>
        <v>709892</v>
      </c>
      <c r="V37" s="10">
        <f t="shared" si="6"/>
        <v>677621</v>
      </c>
      <c r="W37" s="10">
        <f t="shared" si="6"/>
        <v>691760</v>
      </c>
      <c r="X37" s="10">
        <f t="shared" si="6"/>
        <v>766517</v>
      </c>
      <c r="Y37" s="10">
        <f t="shared" si="6"/>
        <v>897755</v>
      </c>
      <c r="Z37" s="10">
        <f t="shared" si="6"/>
        <v>965910</v>
      </c>
      <c r="AA37" s="10">
        <f t="shared" si="6"/>
        <v>1265243.65121</v>
      </c>
      <c r="AB37" s="9"/>
      <c r="AC37" s="10">
        <f t="shared" ref="AC37:AI37" si="7">SUM(AC30:AC36)</f>
        <v>54848</v>
      </c>
      <c r="AD37" s="10">
        <f t="shared" si="7"/>
        <v>155143</v>
      </c>
      <c r="AE37" s="10">
        <f t="shared" si="7"/>
        <v>298398</v>
      </c>
      <c r="AF37" s="10">
        <f t="shared" si="7"/>
        <v>422272</v>
      </c>
      <c r="AG37" s="10">
        <f t="shared" si="7"/>
        <v>625229</v>
      </c>
      <c r="AH37" s="10">
        <f t="shared" si="7"/>
        <v>677621</v>
      </c>
      <c r="AI37" s="10">
        <f t="shared" si="7"/>
        <v>965910</v>
      </c>
      <c r="AJ37" s="9"/>
      <c r="AK37" s="22"/>
      <c r="AL37" s="22"/>
    </row>
    <row r="38" spans="1:38" ht="15.75" customHeight="1">
      <c r="A38" s="5"/>
      <c r="AB38" s="14"/>
      <c r="AC38" s="9"/>
      <c r="AD38" s="9"/>
    </row>
    <row r="39" spans="1:38" ht="15.75" customHeight="1">
      <c r="A39" s="5"/>
      <c r="B39" s="9" t="s">
        <v>70</v>
      </c>
      <c r="C39" s="9"/>
      <c r="D39" s="9"/>
      <c r="E39" s="9"/>
      <c r="F39" s="9"/>
      <c r="G39" s="9"/>
      <c r="H39" s="9"/>
      <c r="I39" s="9"/>
      <c r="J39" s="9"/>
      <c r="K39" s="9"/>
      <c r="L39" s="9"/>
      <c r="M39" s="9"/>
      <c r="N39" s="9"/>
      <c r="O39" s="9"/>
      <c r="P39" s="9"/>
      <c r="Q39" s="9"/>
      <c r="R39" s="9"/>
      <c r="S39" s="9"/>
      <c r="T39" s="9"/>
      <c r="U39" s="9"/>
      <c r="V39" s="9"/>
      <c r="W39" s="9"/>
      <c r="X39" s="9"/>
      <c r="Y39" s="9"/>
      <c r="Z39" s="9"/>
      <c r="AA39" s="9"/>
      <c r="AB39" s="14"/>
      <c r="AC39" s="9"/>
      <c r="AD39" s="9"/>
      <c r="AE39" s="9"/>
      <c r="AF39" s="9"/>
      <c r="AG39" s="9"/>
      <c r="AH39" s="9"/>
      <c r="AI39" s="9"/>
      <c r="AL39" s="9"/>
    </row>
    <row r="40" spans="1:38" ht="15.75" customHeight="1">
      <c r="A40" s="23"/>
      <c r="B40" s="12" t="s">
        <v>71</v>
      </c>
      <c r="C40" s="14">
        <v>0</v>
      </c>
      <c r="D40" s="14">
        <v>0</v>
      </c>
      <c r="E40" s="14">
        <v>0</v>
      </c>
      <c r="F40" s="14">
        <v>259</v>
      </c>
      <c r="G40" s="14">
        <v>422</v>
      </c>
      <c r="H40" s="14">
        <v>644</v>
      </c>
      <c r="I40" s="14">
        <v>655</v>
      </c>
      <c r="J40" s="14">
        <v>883</v>
      </c>
      <c r="K40" s="14">
        <v>576</v>
      </c>
      <c r="L40" s="14">
        <v>445</v>
      </c>
      <c r="M40" s="14">
        <v>503</v>
      </c>
      <c r="N40" s="14">
        <v>1016</v>
      </c>
      <c r="O40" s="14">
        <v>1852</v>
      </c>
      <c r="P40" s="14">
        <v>3200</v>
      </c>
      <c r="Q40" s="14">
        <v>6675</v>
      </c>
      <c r="R40" s="14">
        <v>753</v>
      </c>
      <c r="S40" s="14">
        <v>2452</v>
      </c>
      <c r="T40" s="14">
        <v>2299</v>
      </c>
      <c r="U40" s="14">
        <v>1276</v>
      </c>
      <c r="V40" s="14">
        <v>1858</v>
      </c>
      <c r="W40" s="14">
        <v>1862</v>
      </c>
      <c r="X40" s="14">
        <v>3918</v>
      </c>
      <c r="Y40" s="14">
        <v>3768</v>
      </c>
      <c r="Z40" s="14">
        <v>3316</v>
      </c>
      <c r="AA40" s="14">
        <v>5427</v>
      </c>
      <c r="AB40" s="13"/>
      <c r="AC40" s="14">
        <v>0</v>
      </c>
      <c r="AD40" s="14">
        <v>259</v>
      </c>
      <c r="AE40" s="14">
        <v>883</v>
      </c>
      <c r="AF40" s="14">
        <v>1016</v>
      </c>
      <c r="AG40" s="14">
        <v>753</v>
      </c>
      <c r="AH40" s="14">
        <v>1858</v>
      </c>
      <c r="AI40" s="14">
        <v>3316</v>
      </c>
      <c r="AJ40" s="14"/>
      <c r="AK40" s="22"/>
      <c r="AL40" s="22"/>
    </row>
    <row r="41" spans="1:38" ht="15.75" customHeight="1">
      <c r="A41" s="23"/>
      <c r="B41" s="12" t="s">
        <v>64</v>
      </c>
      <c r="C41" s="14">
        <v>170</v>
      </c>
      <c r="D41" s="14">
        <v>120</v>
      </c>
      <c r="E41" s="14">
        <v>69</v>
      </c>
      <c r="F41" s="14">
        <v>17</v>
      </c>
      <c r="G41" s="14">
        <v>0</v>
      </c>
      <c r="H41" s="14">
        <v>3699</v>
      </c>
      <c r="I41" s="14">
        <v>3760</v>
      </c>
      <c r="J41" s="14">
        <v>3426</v>
      </c>
      <c r="K41" s="14">
        <v>3367</v>
      </c>
      <c r="L41" s="14">
        <v>3376</v>
      </c>
      <c r="M41" s="14">
        <v>3449</v>
      </c>
      <c r="N41" s="14">
        <v>3393</v>
      </c>
      <c r="O41" s="14">
        <v>3317</v>
      </c>
      <c r="P41" s="14">
        <v>3292</v>
      </c>
      <c r="Q41" s="14">
        <v>3509</v>
      </c>
      <c r="R41" s="14">
        <v>3331</v>
      </c>
      <c r="S41" s="14">
        <v>3163</v>
      </c>
      <c r="T41" s="14">
        <v>3106</v>
      </c>
      <c r="U41" s="14">
        <v>2985</v>
      </c>
      <c r="V41" s="14">
        <v>2863</v>
      </c>
      <c r="W41" s="14">
        <v>2825</v>
      </c>
      <c r="X41" s="14">
        <v>2697</v>
      </c>
      <c r="Y41" s="14">
        <v>2566</v>
      </c>
      <c r="Z41" s="14">
        <v>2309</v>
      </c>
      <c r="AA41" s="14">
        <v>1759.77163</v>
      </c>
      <c r="AB41" s="13"/>
      <c r="AC41" s="14">
        <v>219</v>
      </c>
      <c r="AD41" s="14">
        <v>17</v>
      </c>
      <c r="AE41" s="14">
        <v>3426</v>
      </c>
      <c r="AF41" s="14">
        <v>3393</v>
      </c>
      <c r="AG41" s="14">
        <v>3331</v>
      </c>
      <c r="AH41" s="14">
        <v>2863</v>
      </c>
      <c r="AI41" s="14">
        <v>2309</v>
      </c>
      <c r="AJ41" s="14"/>
      <c r="AK41" s="22"/>
      <c r="AL41" s="22"/>
    </row>
    <row r="42" spans="1:38" ht="15.75" customHeight="1">
      <c r="A42" s="5"/>
      <c r="B42" s="8" t="s">
        <v>72</v>
      </c>
      <c r="C42" s="10">
        <f t="shared" ref="C42:AA42" si="8">SUM(C40:C41)</f>
        <v>170</v>
      </c>
      <c r="D42" s="10">
        <f t="shared" si="8"/>
        <v>120</v>
      </c>
      <c r="E42" s="10">
        <f t="shared" si="8"/>
        <v>69</v>
      </c>
      <c r="F42" s="10">
        <f t="shared" si="8"/>
        <v>276</v>
      </c>
      <c r="G42" s="10">
        <f t="shared" si="8"/>
        <v>422</v>
      </c>
      <c r="H42" s="10">
        <f t="shared" si="8"/>
        <v>4343</v>
      </c>
      <c r="I42" s="10">
        <f t="shared" si="8"/>
        <v>4415</v>
      </c>
      <c r="J42" s="10">
        <f t="shared" si="8"/>
        <v>4309</v>
      </c>
      <c r="K42" s="10">
        <f t="shared" si="8"/>
        <v>3943</v>
      </c>
      <c r="L42" s="10">
        <f t="shared" si="8"/>
        <v>3821</v>
      </c>
      <c r="M42" s="10">
        <f t="shared" si="8"/>
        <v>3952</v>
      </c>
      <c r="N42" s="10">
        <f t="shared" si="8"/>
        <v>4409</v>
      </c>
      <c r="O42" s="10">
        <f t="shared" si="8"/>
        <v>5169</v>
      </c>
      <c r="P42" s="10">
        <f t="shared" si="8"/>
        <v>6492</v>
      </c>
      <c r="Q42" s="10">
        <f t="shared" si="8"/>
        <v>10184</v>
      </c>
      <c r="R42" s="10">
        <f t="shared" si="8"/>
        <v>4084</v>
      </c>
      <c r="S42" s="10">
        <f t="shared" si="8"/>
        <v>5615</v>
      </c>
      <c r="T42" s="10">
        <f t="shared" si="8"/>
        <v>5405</v>
      </c>
      <c r="U42" s="10">
        <f t="shared" si="8"/>
        <v>4261</v>
      </c>
      <c r="V42" s="10">
        <f t="shared" si="8"/>
        <v>4721</v>
      </c>
      <c r="W42" s="10">
        <f t="shared" si="8"/>
        <v>4687</v>
      </c>
      <c r="X42" s="10">
        <f t="shared" si="8"/>
        <v>6615</v>
      </c>
      <c r="Y42" s="10">
        <f t="shared" si="8"/>
        <v>6334</v>
      </c>
      <c r="Z42" s="10">
        <f t="shared" si="8"/>
        <v>5625</v>
      </c>
      <c r="AA42" s="10">
        <f t="shared" si="8"/>
        <v>7186.7716300000002</v>
      </c>
      <c r="AB42" s="9"/>
      <c r="AC42" s="10">
        <f t="shared" ref="AC42:AI42" si="9">SUM(AC40:AC41)</f>
        <v>219</v>
      </c>
      <c r="AD42" s="10">
        <f t="shared" si="9"/>
        <v>276</v>
      </c>
      <c r="AE42" s="10">
        <f t="shared" si="9"/>
        <v>4309</v>
      </c>
      <c r="AF42" s="10">
        <f t="shared" si="9"/>
        <v>4409</v>
      </c>
      <c r="AG42" s="10">
        <f t="shared" si="9"/>
        <v>4084</v>
      </c>
      <c r="AH42" s="10">
        <f t="shared" si="9"/>
        <v>4721</v>
      </c>
      <c r="AI42" s="10">
        <f t="shared" si="9"/>
        <v>5625</v>
      </c>
      <c r="AJ42" s="9"/>
      <c r="AK42" s="22"/>
      <c r="AL42" s="22"/>
    </row>
    <row r="43" spans="1:38" ht="15.75" customHeight="1">
      <c r="A43" s="24"/>
      <c r="B43" s="9"/>
      <c r="C43" s="9"/>
      <c r="D43" s="9"/>
      <c r="E43" s="9"/>
      <c r="F43" s="9"/>
      <c r="G43" s="9"/>
      <c r="H43" s="9"/>
      <c r="I43" s="9"/>
      <c r="J43" s="9"/>
      <c r="K43" s="9"/>
      <c r="L43" s="9"/>
      <c r="M43" s="9"/>
      <c r="N43" s="9"/>
      <c r="O43" s="9"/>
      <c r="P43" s="9"/>
      <c r="Q43" s="9"/>
      <c r="R43" s="9"/>
      <c r="S43" s="9"/>
      <c r="T43" s="9"/>
      <c r="U43" s="9"/>
      <c r="V43" s="9"/>
      <c r="W43" s="9"/>
      <c r="X43" s="9"/>
      <c r="Y43" s="9"/>
      <c r="Z43" s="9"/>
      <c r="AA43" s="9"/>
      <c r="AC43" s="9"/>
      <c r="AD43" s="9"/>
      <c r="AE43" s="9"/>
      <c r="AF43" s="9"/>
      <c r="AG43" s="9"/>
      <c r="AH43" s="9"/>
      <c r="AI43" s="9"/>
      <c r="AL43" s="9"/>
    </row>
    <row r="44" spans="1:38" ht="15.75" customHeight="1">
      <c r="A44" s="5"/>
      <c r="B44" s="8" t="s">
        <v>166</v>
      </c>
      <c r="C44" s="10">
        <f t="shared" ref="C44:AA44" si="10">C37+C42</f>
        <v>42871</v>
      </c>
      <c r="D44" s="10">
        <f t="shared" si="10"/>
        <v>62325</v>
      </c>
      <c r="E44" s="10">
        <f t="shared" si="10"/>
        <v>118330</v>
      </c>
      <c r="F44" s="10">
        <f t="shared" si="10"/>
        <v>155419</v>
      </c>
      <c r="G44" s="10">
        <f t="shared" si="10"/>
        <v>309802</v>
      </c>
      <c r="H44" s="10">
        <f t="shared" si="10"/>
        <v>260750</v>
      </c>
      <c r="I44" s="10">
        <f t="shared" si="10"/>
        <v>260979</v>
      </c>
      <c r="J44" s="10">
        <f t="shared" si="10"/>
        <v>302707</v>
      </c>
      <c r="K44" s="10">
        <f t="shared" si="10"/>
        <v>374411</v>
      </c>
      <c r="L44" s="10">
        <f t="shared" si="10"/>
        <v>367502</v>
      </c>
      <c r="M44" s="10">
        <f t="shared" si="10"/>
        <v>456836</v>
      </c>
      <c r="N44" s="10">
        <f t="shared" si="10"/>
        <v>426681</v>
      </c>
      <c r="O44" s="10">
        <f t="shared" si="10"/>
        <v>468293</v>
      </c>
      <c r="P44" s="10">
        <f t="shared" si="10"/>
        <v>619790</v>
      </c>
      <c r="Q44" s="10">
        <f t="shared" si="10"/>
        <v>576698</v>
      </c>
      <c r="R44" s="10">
        <f t="shared" si="10"/>
        <v>629313</v>
      </c>
      <c r="S44" s="10">
        <f t="shared" si="10"/>
        <v>679258</v>
      </c>
      <c r="T44" s="10">
        <f t="shared" si="10"/>
        <v>753282</v>
      </c>
      <c r="U44" s="10">
        <f t="shared" si="10"/>
        <v>714153</v>
      </c>
      <c r="V44" s="10">
        <f t="shared" si="10"/>
        <v>682342</v>
      </c>
      <c r="W44" s="10">
        <f t="shared" si="10"/>
        <v>696447</v>
      </c>
      <c r="X44" s="10">
        <f t="shared" si="10"/>
        <v>773132</v>
      </c>
      <c r="Y44" s="10">
        <f t="shared" si="10"/>
        <v>904089</v>
      </c>
      <c r="Z44" s="10">
        <f t="shared" si="10"/>
        <v>971535</v>
      </c>
      <c r="AA44" s="10">
        <f t="shared" si="10"/>
        <v>1272430.4228400001</v>
      </c>
      <c r="AB44" s="9"/>
      <c r="AC44" s="10">
        <f t="shared" ref="AC44:AI44" si="11">AC37+AC42</f>
        <v>55067</v>
      </c>
      <c r="AD44" s="10">
        <f t="shared" si="11"/>
        <v>155419</v>
      </c>
      <c r="AE44" s="10">
        <f t="shared" si="11"/>
        <v>302707</v>
      </c>
      <c r="AF44" s="10">
        <f t="shared" si="11"/>
        <v>426681</v>
      </c>
      <c r="AG44" s="10">
        <f t="shared" si="11"/>
        <v>629313</v>
      </c>
      <c r="AH44" s="10">
        <f t="shared" si="11"/>
        <v>682342</v>
      </c>
      <c r="AI44" s="10">
        <f t="shared" si="11"/>
        <v>971535</v>
      </c>
      <c r="AJ44" s="9"/>
      <c r="AK44" s="22"/>
      <c r="AL44" s="22"/>
    </row>
    <row r="45" spans="1:38" ht="15.75" customHeight="1">
      <c r="A45" s="5"/>
      <c r="AB45" s="22"/>
    </row>
    <row r="46" spans="1:38" ht="15.75" customHeight="1">
      <c r="A46" s="15"/>
      <c r="B46" s="9" t="s">
        <v>167</v>
      </c>
      <c r="C46" s="9"/>
      <c r="D46" s="9"/>
      <c r="E46" s="9"/>
      <c r="F46" s="9"/>
      <c r="G46" s="9"/>
      <c r="H46" s="9"/>
      <c r="I46" s="9"/>
      <c r="J46" s="9"/>
      <c r="K46" s="9"/>
      <c r="L46" s="9"/>
      <c r="M46" s="9"/>
      <c r="N46" s="9"/>
      <c r="O46" s="9"/>
      <c r="P46" s="9"/>
      <c r="Q46" s="9"/>
      <c r="R46" s="9"/>
      <c r="S46" s="9"/>
      <c r="T46" s="9"/>
      <c r="U46" s="9"/>
      <c r="V46" s="9"/>
      <c r="W46" s="9"/>
      <c r="X46" s="9"/>
      <c r="Y46" s="9"/>
      <c r="Z46" s="9"/>
      <c r="AA46" s="9"/>
      <c r="AB46" s="14"/>
      <c r="AC46" s="9"/>
      <c r="AD46" s="9"/>
      <c r="AE46" s="9"/>
      <c r="AF46" s="9"/>
      <c r="AG46" s="9"/>
      <c r="AH46" s="9"/>
      <c r="AI46" s="9"/>
      <c r="AL46" s="9"/>
    </row>
    <row r="47" spans="1:38" ht="15.75" customHeight="1">
      <c r="A47" s="23"/>
      <c r="B47" s="12" t="s">
        <v>168</v>
      </c>
      <c r="C47" s="14">
        <v>602</v>
      </c>
      <c r="D47" s="14">
        <v>602</v>
      </c>
      <c r="E47" s="14">
        <v>602</v>
      </c>
      <c r="F47" s="14">
        <v>602</v>
      </c>
      <c r="G47" s="14">
        <v>628</v>
      </c>
      <c r="H47" s="14">
        <v>585.82353000000001</v>
      </c>
      <c r="I47" s="14">
        <v>590</v>
      </c>
      <c r="J47" s="14">
        <v>590</v>
      </c>
      <c r="K47" s="14">
        <v>590</v>
      </c>
      <c r="L47" s="14">
        <v>592</v>
      </c>
      <c r="M47" s="14">
        <v>592</v>
      </c>
      <c r="N47" s="14">
        <v>592</v>
      </c>
      <c r="O47" s="14">
        <v>587</v>
      </c>
      <c r="P47" s="14">
        <v>578</v>
      </c>
      <c r="Q47" s="14">
        <v>578</v>
      </c>
      <c r="R47" s="14">
        <v>591</v>
      </c>
      <c r="S47" s="14">
        <v>591</v>
      </c>
      <c r="T47" s="14">
        <v>574</v>
      </c>
      <c r="U47" s="14">
        <v>570</v>
      </c>
      <c r="V47" s="14">
        <v>570</v>
      </c>
      <c r="W47" s="14">
        <v>570</v>
      </c>
      <c r="X47" s="14">
        <v>587</v>
      </c>
      <c r="Y47" s="14">
        <v>587.99909000000002</v>
      </c>
      <c r="Z47" s="14">
        <v>590</v>
      </c>
      <c r="AA47" s="14">
        <v>588</v>
      </c>
      <c r="AB47" s="13"/>
      <c r="AC47" s="14">
        <v>602</v>
      </c>
      <c r="AD47" s="14">
        <v>602</v>
      </c>
      <c r="AE47" s="14">
        <v>590</v>
      </c>
      <c r="AF47" s="14">
        <v>592</v>
      </c>
      <c r="AG47" s="14">
        <v>591</v>
      </c>
      <c r="AH47" s="14">
        <v>570</v>
      </c>
      <c r="AI47" s="14">
        <v>590</v>
      </c>
      <c r="AJ47" s="14"/>
      <c r="AK47" s="22"/>
      <c r="AL47" s="22"/>
    </row>
    <row r="48" spans="1:38" ht="15.75" customHeight="1">
      <c r="A48" s="23"/>
      <c r="B48" s="12" t="s">
        <v>73</v>
      </c>
      <c r="C48" s="14">
        <v>0</v>
      </c>
      <c r="D48" s="14">
        <v>0</v>
      </c>
      <c r="E48" s="14">
        <v>0</v>
      </c>
      <c r="F48" s="14">
        <v>0</v>
      </c>
      <c r="G48" s="14">
        <v>49535</v>
      </c>
      <c r="H48" s="14">
        <v>156623</v>
      </c>
      <c r="I48" s="14">
        <v>157151</v>
      </c>
      <c r="J48" s="14">
        <v>157151</v>
      </c>
      <c r="K48" s="14">
        <v>157750</v>
      </c>
      <c r="L48" s="14">
        <v>163503</v>
      </c>
      <c r="M48" s="14">
        <v>165318</v>
      </c>
      <c r="N48" s="14">
        <v>164307</v>
      </c>
      <c r="O48" s="14">
        <v>128694</v>
      </c>
      <c r="P48" s="14">
        <v>68550</v>
      </c>
      <c r="Q48" s="14">
        <v>68550</v>
      </c>
      <c r="R48" s="14">
        <v>173001</v>
      </c>
      <c r="S48" s="14">
        <v>73157</v>
      </c>
      <c r="T48" s="14">
        <v>173093</v>
      </c>
      <c r="U48" s="14">
        <v>182946</v>
      </c>
      <c r="V48" s="14">
        <v>186769</v>
      </c>
      <c r="W48" s="14">
        <v>187671</v>
      </c>
      <c r="X48" s="14">
        <v>192820</v>
      </c>
      <c r="Y48" s="14">
        <v>0</v>
      </c>
      <c r="Z48" s="14">
        <v>7097</v>
      </c>
      <c r="AA48" s="14">
        <v>7096.9396699999998</v>
      </c>
      <c r="AB48" s="13"/>
      <c r="AC48" s="14">
        <v>0</v>
      </c>
      <c r="AD48" s="14">
        <v>0</v>
      </c>
      <c r="AE48" s="14">
        <v>157151</v>
      </c>
      <c r="AF48" s="14">
        <v>164307</v>
      </c>
      <c r="AG48" s="14">
        <v>173001</v>
      </c>
      <c r="AH48" s="14">
        <v>186769</v>
      </c>
      <c r="AI48" s="14">
        <v>7097</v>
      </c>
      <c r="AJ48" s="14"/>
      <c r="AK48" s="22"/>
      <c r="AL48" s="22"/>
    </row>
    <row r="49" spans="1:38" ht="15.75" customHeight="1">
      <c r="A49" s="23"/>
      <c r="B49" s="12" t="s">
        <v>74</v>
      </c>
      <c r="C49" s="14">
        <v>0</v>
      </c>
      <c r="D49" s="14">
        <v>0</v>
      </c>
      <c r="E49" s="14">
        <v>0</v>
      </c>
      <c r="F49" s="14">
        <v>0</v>
      </c>
      <c r="G49" s="14">
        <v>0</v>
      </c>
      <c r="H49" s="14">
        <v>0</v>
      </c>
      <c r="I49" s="14">
        <v>0</v>
      </c>
      <c r="J49" s="14">
        <v>0</v>
      </c>
      <c r="K49" s="14">
        <v>0</v>
      </c>
      <c r="L49" s="14">
        <v>0</v>
      </c>
      <c r="M49" s="14">
        <v>0</v>
      </c>
      <c r="N49" s="14">
        <v>0</v>
      </c>
      <c r="O49" s="14">
        <v>0</v>
      </c>
      <c r="P49" s="14">
        <v>0</v>
      </c>
      <c r="Q49" s="14">
        <v>0</v>
      </c>
      <c r="R49" s="14">
        <v>-99936</v>
      </c>
      <c r="S49" s="14">
        <v>0</v>
      </c>
      <c r="T49" s="14">
        <v>-181670</v>
      </c>
      <c r="U49" s="14">
        <v>-200980</v>
      </c>
      <c r="V49" s="14">
        <v>-200980</v>
      </c>
      <c r="W49" s="14">
        <v>-200980</v>
      </c>
      <c r="X49" s="14">
        <v>-200980</v>
      </c>
      <c r="Y49" s="14">
        <v>0</v>
      </c>
      <c r="Z49" s="14">
        <v>0</v>
      </c>
      <c r="AA49" s="14">
        <v>-10122</v>
      </c>
      <c r="AB49" s="13"/>
      <c r="AC49" s="14">
        <v>0</v>
      </c>
      <c r="AD49" s="14">
        <v>0</v>
      </c>
      <c r="AE49" s="14">
        <v>0</v>
      </c>
      <c r="AF49" s="14">
        <v>0</v>
      </c>
      <c r="AG49" s="14">
        <v>-99936</v>
      </c>
      <c r="AH49" s="14">
        <v>-200980</v>
      </c>
      <c r="AI49" s="14">
        <v>0</v>
      </c>
      <c r="AJ49" s="14"/>
      <c r="AK49" s="22"/>
      <c r="AL49" s="22"/>
    </row>
    <row r="50" spans="1:38" ht="15.75" customHeight="1">
      <c r="A50" s="23"/>
      <c r="B50" s="12" t="s">
        <v>75</v>
      </c>
      <c r="C50" s="14">
        <v>12190</v>
      </c>
      <c r="D50" s="14">
        <v>12220</v>
      </c>
      <c r="E50" s="14">
        <v>12326</v>
      </c>
      <c r="F50" s="14">
        <v>12582</v>
      </c>
      <c r="G50" s="14">
        <v>9926</v>
      </c>
      <c r="H50" s="14">
        <v>8365</v>
      </c>
      <c r="I50" s="14">
        <v>10505</v>
      </c>
      <c r="J50" s="14">
        <v>12741</v>
      </c>
      <c r="K50" s="14">
        <v>14534</v>
      </c>
      <c r="L50" s="14">
        <v>12376</v>
      </c>
      <c r="M50" s="14">
        <v>13170</v>
      </c>
      <c r="N50" s="14">
        <v>16185</v>
      </c>
      <c r="O50" s="14">
        <v>17283</v>
      </c>
      <c r="P50" s="14">
        <v>17930</v>
      </c>
      <c r="Q50" s="14">
        <v>21252</v>
      </c>
      <c r="R50" s="14">
        <v>21575</v>
      </c>
      <c r="S50" s="14">
        <v>26036</v>
      </c>
      <c r="T50" s="14">
        <v>32812</v>
      </c>
      <c r="U50" s="14">
        <v>30564</v>
      </c>
      <c r="V50" s="14">
        <v>33438</v>
      </c>
      <c r="W50" s="14">
        <v>38556</v>
      </c>
      <c r="X50" s="14">
        <v>39241</v>
      </c>
      <c r="Y50" s="14">
        <v>40418</v>
      </c>
      <c r="Z50" s="14">
        <v>42641</v>
      </c>
      <c r="AA50" s="14">
        <v>48899</v>
      </c>
      <c r="AB50" s="13"/>
      <c r="AC50" s="14">
        <v>5287</v>
      </c>
      <c r="AD50" s="14">
        <v>12582</v>
      </c>
      <c r="AE50" s="14">
        <v>12741</v>
      </c>
      <c r="AF50" s="14">
        <v>16185</v>
      </c>
      <c r="AG50" s="14">
        <v>21575</v>
      </c>
      <c r="AH50" s="14">
        <v>33438</v>
      </c>
      <c r="AI50" s="14">
        <v>42641</v>
      </c>
      <c r="AJ50" s="14"/>
      <c r="AK50" s="22"/>
      <c r="AL50" s="22"/>
    </row>
    <row r="51" spans="1:38" ht="15.75" customHeight="1">
      <c r="A51" s="23"/>
      <c r="B51" s="12" t="s">
        <v>76</v>
      </c>
      <c r="C51" s="14">
        <v>-680</v>
      </c>
      <c r="D51" s="14">
        <v>-764</v>
      </c>
      <c r="E51" s="14">
        <v>-502</v>
      </c>
      <c r="F51" s="14">
        <v>119</v>
      </c>
      <c r="G51" s="14">
        <v>279</v>
      </c>
      <c r="H51" s="14">
        <v>866</v>
      </c>
      <c r="I51" s="14">
        <v>423</v>
      </c>
      <c r="J51" s="14">
        <v>-30</v>
      </c>
      <c r="K51" s="14">
        <v>1466</v>
      </c>
      <c r="L51" s="14">
        <v>-558</v>
      </c>
      <c r="M51" s="14">
        <v>-1785</v>
      </c>
      <c r="N51" s="14">
        <v>-1448</v>
      </c>
      <c r="O51" s="14">
        <v>-590</v>
      </c>
      <c r="P51" s="14">
        <v>-6</v>
      </c>
      <c r="Q51" s="14">
        <v>-1827</v>
      </c>
      <c r="R51" s="14">
        <v>-9808</v>
      </c>
      <c r="S51" s="14">
        <v>-10208</v>
      </c>
      <c r="T51" s="14">
        <v>-14829</v>
      </c>
      <c r="U51" s="14">
        <v>-14749</v>
      </c>
      <c r="V51" s="14">
        <v>-20934</v>
      </c>
      <c r="W51" s="14">
        <v>-17390</v>
      </c>
      <c r="X51" s="14">
        <v>-13190</v>
      </c>
      <c r="Y51" s="14">
        <v>-15758</v>
      </c>
      <c r="Z51" s="14">
        <v>-15885</v>
      </c>
      <c r="AA51" s="14">
        <v>-12918.365299999999</v>
      </c>
      <c r="AB51" s="13"/>
      <c r="AC51" s="14">
        <v>14</v>
      </c>
      <c r="AD51" s="14">
        <v>119</v>
      </c>
      <c r="AE51" s="14">
        <v>-30</v>
      </c>
      <c r="AF51" s="14">
        <v>-1448</v>
      </c>
      <c r="AG51" s="14">
        <v>-9808</v>
      </c>
      <c r="AH51" s="14">
        <v>-20934</v>
      </c>
      <c r="AI51" s="14">
        <v>-15885</v>
      </c>
      <c r="AJ51" s="14"/>
      <c r="AK51" s="22"/>
      <c r="AL51" s="22"/>
    </row>
    <row r="52" spans="1:38" ht="15.75" customHeight="1">
      <c r="A52" s="23"/>
      <c r="B52" s="12" t="s">
        <v>77</v>
      </c>
      <c r="C52" s="14">
        <v>19159</v>
      </c>
      <c r="D52" s="14">
        <v>26561</v>
      </c>
      <c r="E52" s="14">
        <v>20170</v>
      </c>
      <c r="F52" s="14">
        <v>31749</v>
      </c>
      <c r="G52" s="14">
        <v>48712</v>
      </c>
      <c r="H52" s="14">
        <v>66489.799469999998</v>
      </c>
      <c r="I52" s="14">
        <v>86204</v>
      </c>
      <c r="J52" s="14">
        <v>109867</v>
      </c>
      <c r="K52" s="14">
        <v>135825</v>
      </c>
      <c r="L52" s="14">
        <v>167176</v>
      </c>
      <c r="M52" s="14">
        <v>200460</v>
      </c>
      <c r="N52" s="14">
        <v>219993</v>
      </c>
      <c r="O52" s="14">
        <v>256069</v>
      </c>
      <c r="P52" s="14">
        <v>301856</v>
      </c>
      <c r="Q52" s="14">
        <v>342164</v>
      </c>
      <c r="R52" s="14">
        <v>369608</v>
      </c>
      <c r="S52" s="14">
        <v>387044</v>
      </c>
      <c r="T52" s="14">
        <v>432307</v>
      </c>
      <c r="U52" s="14">
        <v>458528</v>
      </c>
      <c r="V52" s="14">
        <v>490024</v>
      </c>
      <c r="W52" s="14">
        <v>536654</v>
      </c>
      <c r="X52" s="14">
        <v>429482</v>
      </c>
      <c r="Y52" s="14">
        <v>479283.31689999998</v>
      </c>
      <c r="Z52" s="14">
        <v>534819</v>
      </c>
      <c r="AA52" s="14">
        <v>519583</v>
      </c>
      <c r="AB52" s="13"/>
      <c r="AC52" s="14">
        <v>18460</v>
      </c>
      <c r="AD52" s="14">
        <v>31749</v>
      </c>
      <c r="AE52" s="14">
        <v>109867</v>
      </c>
      <c r="AF52" s="14">
        <v>219993</v>
      </c>
      <c r="AG52" s="14">
        <v>369608</v>
      </c>
      <c r="AH52" s="14">
        <v>490024</v>
      </c>
      <c r="AI52" s="14">
        <v>534819</v>
      </c>
      <c r="AJ52" s="14"/>
      <c r="AK52" s="22"/>
      <c r="AL52" s="22"/>
    </row>
    <row r="53" spans="1:38" ht="15.75" customHeight="1">
      <c r="A53" s="5"/>
      <c r="B53" s="8" t="s">
        <v>78</v>
      </c>
      <c r="C53" s="10">
        <f t="shared" ref="C53:AA53" si="12">SUM(C47:C52)</f>
        <v>31271</v>
      </c>
      <c r="D53" s="10">
        <f t="shared" si="12"/>
        <v>38619</v>
      </c>
      <c r="E53" s="10">
        <f t="shared" si="12"/>
        <v>32596</v>
      </c>
      <c r="F53" s="10">
        <f t="shared" si="12"/>
        <v>45052</v>
      </c>
      <c r="G53" s="10">
        <f t="shared" si="12"/>
        <v>109080</v>
      </c>
      <c r="H53" s="10">
        <f t="shared" si="12"/>
        <v>232929.62299999999</v>
      </c>
      <c r="I53" s="10">
        <f t="shared" si="12"/>
        <v>254873</v>
      </c>
      <c r="J53" s="10">
        <f t="shared" si="12"/>
        <v>280319</v>
      </c>
      <c r="K53" s="10">
        <f t="shared" si="12"/>
        <v>310165</v>
      </c>
      <c r="L53" s="10">
        <f t="shared" si="12"/>
        <v>343089</v>
      </c>
      <c r="M53" s="10">
        <f t="shared" si="12"/>
        <v>377755</v>
      </c>
      <c r="N53" s="10">
        <f t="shared" si="12"/>
        <v>399629</v>
      </c>
      <c r="O53" s="10">
        <f t="shared" si="12"/>
        <v>402043</v>
      </c>
      <c r="P53" s="10">
        <f t="shared" si="12"/>
        <v>388908</v>
      </c>
      <c r="Q53" s="10">
        <f t="shared" si="12"/>
        <v>430717</v>
      </c>
      <c r="R53" s="10">
        <f t="shared" si="12"/>
        <v>455031</v>
      </c>
      <c r="S53" s="10">
        <f t="shared" si="12"/>
        <v>476620</v>
      </c>
      <c r="T53" s="10">
        <f t="shared" si="12"/>
        <v>442287</v>
      </c>
      <c r="U53" s="10">
        <f t="shared" si="12"/>
        <v>456879</v>
      </c>
      <c r="V53" s="10">
        <f t="shared" si="12"/>
        <v>488887</v>
      </c>
      <c r="W53" s="10">
        <f t="shared" si="12"/>
        <v>545081</v>
      </c>
      <c r="X53" s="10">
        <f t="shared" si="12"/>
        <v>447960</v>
      </c>
      <c r="Y53" s="10">
        <f t="shared" si="12"/>
        <v>504531.31598999997</v>
      </c>
      <c r="Z53" s="10">
        <f t="shared" si="12"/>
        <v>569262</v>
      </c>
      <c r="AA53" s="10">
        <f t="shared" si="12"/>
        <v>553126.57437000005</v>
      </c>
      <c r="AB53" s="9"/>
      <c r="AC53" s="10">
        <f t="shared" ref="AC53:AI53" si="13">SUM(AC47:AC52)</f>
        <v>24363</v>
      </c>
      <c r="AD53" s="10">
        <f t="shared" si="13"/>
        <v>45052</v>
      </c>
      <c r="AE53" s="10">
        <f t="shared" si="13"/>
        <v>280319</v>
      </c>
      <c r="AF53" s="10">
        <f t="shared" si="13"/>
        <v>399629</v>
      </c>
      <c r="AG53" s="10">
        <f t="shared" si="13"/>
        <v>455031</v>
      </c>
      <c r="AH53" s="10">
        <f t="shared" si="13"/>
        <v>488887</v>
      </c>
      <c r="AI53" s="10">
        <f t="shared" si="13"/>
        <v>569262</v>
      </c>
      <c r="AJ53" s="9"/>
      <c r="AK53" s="22"/>
      <c r="AL53" s="22"/>
    </row>
    <row r="54" spans="1:38" ht="15.75" customHeight="1">
      <c r="A54" s="15"/>
      <c r="B54" s="25"/>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14"/>
      <c r="AC54" s="22"/>
      <c r="AD54" s="22"/>
      <c r="AE54" s="22"/>
      <c r="AF54" s="22"/>
      <c r="AG54" s="22"/>
      <c r="AH54" s="22"/>
      <c r="AI54" s="22"/>
      <c r="AL54" s="9"/>
    </row>
    <row r="55" spans="1:38" ht="15.75" customHeight="1">
      <c r="A55" s="23"/>
      <c r="B55" s="12" t="s">
        <v>41</v>
      </c>
      <c r="C55" s="14">
        <v>3</v>
      </c>
      <c r="D55" s="14">
        <v>3</v>
      </c>
      <c r="E55" s="14">
        <v>3</v>
      </c>
      <c r="F55" s="14">
        <v>-4</v>
      </c>
      <c r="G55" s="14">
        <v>12</v>
      </c>
      <c r="H55" s="14">
        <v>12</v>
      </c>
      <c r="I55" s="14">
        <v>18</v>
      </c>
      <c r="J55" s="14">
        <v>-18</v>
      </c>
      <c r="K55" s="14">
        <v>-37</v>
      </c>
      <c r="L55" s="14">
        <v>113</v>
      </c>
      <c r="M55" s="14">
        <v>-11</v>
      </c>
      <c r="N55" s="14">
        <v>-9</v>
      </c>
      <c r="O55" s="14">
        <v>-5</v>
      </c>
      <c r="P55" s="14">
        <v>90</v>
      </c>
      <c r="Q55" s="14">
        <v>145</v>
      </c>
      <c r="R55" s="14">
        <v>109</v>
      </c>
      <c r="S55" s="14">
        <v>122</v>
      </c>
      <c r="T55" s="14">
        <v>115</v>
      </c>
      <c r="U55" s="14">
        <v>127</v>
      </c>
      <c r="V55" s="14">
        <v>100</v>
      </c>
      <c r="W55" s="14">
        <v>119</v>
      </c>
      <c r="X55" s="14">
        <v>220</v>
      </c>
      <c r="Y55" s="14">
        <v>133.97045</v>
      </c>
      <c r="Z55" s="14">
        <v>168</v>
      </c>
      <c r="AA55" s="14">
        <v>208.76170999999999</v>
      </c>
      <c r="AB55" s="13"/>
      <c r="AC55" s="14">
        <v>166</v>
      </c>
      <c r="AD55" s="14">
        <v>-4</v>
      </c>
      <c r="AE55" s="14">
        <v>-18</v>
      </c>
      <c r="AF55" s="14">
        <v>-9</v>
      </c>
      <c r="AG55" s="14">
        <v>109</v>
      </c>
      <c r="AH55" s="14">
        <v>100</v>
      </c>
      <c r="AI55" s="14">
        <v>168</v>
      </c>
      <c r="AJ55" s="14"/>
      <c r="AK55" s="22"/>
      <c r="AL55" s="22"/>
    </row>
    <row r="56" spans="1:38" ht="15.75" customHeight="1">
      <c r="A56" s="5"/>
      <c r="B56" s="12"/>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row>
    <row r="57" spans="1:38" ht="15.75" customHeight="1">
      <c r="A57" s="5"/>
      <c r="B57" s="8" t="s">
        <v>79</v>
      </c>
      <c r="C57" s="10">
        <f t="shared" ref="C57:AA57" si="14">SUM(C53:C55)</f>
        <v>31274</v>
      </c>
      <c r="D57" s="10">
        <f t="shared" si="14"/>
        <v>38622</v>
      </c>
      <c r="E57" s="10">
        <f t="shared" si="14"/>
        <v>32599</v>
      </c>
      <c r="F57" s="10">
        <f t="shared" si="14"/>
        <v>45048</v>
      </c>
      <c r="G57" s="10">
        <f t="shared" si="14"/>
        <v>109092</v>
      </c>
      <c r="H57" s="10">
        <f t="shared" si="14"/>
        <v>232941.62299999999</v>
      </c>
      <c r="I57" s="10">
        <f t="shared" si="14"/>
        <v>254891</v>
      </c>
      <c r="J57" s="10">
        <f t="shared" si="14"/>
        <v>280301</v>
      </c>
      <c r="K57" s="10">
        <f t="shared" si="14"/>
        <v>310128</v>
      </c>
      <c r="L57" s="10">
        <f t="shared" si="14"/>
        <v>343202</v>
      </c>
      <c r="M57" s="10">
        <f t="shared" si="14"/>
        <v>377744</v>
      </c>
      <c r="N57" s="10">
        <f t="shared" si="14"/>
        <v>399620</v>
      </c>
      <c r="O57" s="10">
        <f t="shared" si="14"/>
        <v>402038</v>
      </c>
      <c r="P57" s="10">
        <f t="shared" si="14"/>
        <v>388998</v>
      </c>
      <c r="Q57" s="10">
        <f t="shared" si="14"/>
        <v>430862</v>
      </c>
      <c r="R57" s="10">
        <f t="shared" si="14"/>
        <v>455140</v>
      </c>
      <c r="S57" s="10">
        <f t="shared" si="14"/>
        <v>476742</v>
      </c>
      <c r="T57" s="10">
        <f t="shared" si="14"/>
        <v>442402</v>
      </c>
      <c r="U57" s="10">
        <f t="shared" si="14"/>
        <v>457006</v>
      </c>
      <c r="V57" s="10">
        <f t="shared" si="14"/>
        <v>488987</v>
      </c>
      <c r="W57" s="10">
        <f t="shared" si="14"/>
        <v>545200</v>
      </c>
      <c r="X57" s="10">
        <f t="shared" si="14"/>
        <v>448180</v>
      </c>
      <c r="Y57" s="10">
        <f t="shared" si="14"/>
        <v>504665.28644</v>
      </c>
      <c r="Z57" s="10">
        <f t="shared" si="14"/>
        <v>569430</v>
      </c>
      <c r="AA57" s="10">
        <f t="shared" si="14"/>
        <v>553335.33608000004</v>
      </c>
      <c r="AB57" s="9"/>
      <c r="AC57" s="10">
        <f t="shared" ref="AC57:AI57" si="15">SUM(AC53:AC55)</f>
        <v>24529</v>
      </c>
      <c r="AD57" s="10">
        <f t="shared" si="15"/>
        <v>45048</v>
      </c>
      <c r="AE57" s="10">
        <f t="shared" si="15"/>
        <v>280301</v>
      </c>
      <c r="AF57" s="10">
        <f t="shared" si="15"/>
        <v>399620</v>
      </c>
      <c r="AG57" s="10">
        <f t="shared" si="15"/>
        <v>455140</v>
      </c>
      <c r="AH57" s="10">
        <f t="shared" si="15"/>
        <v>488987</v>
      </c>
      <c r="AI57" s="10">
        <f t="shared" si="15"/>
        <v>569430</v>
      </c>
      <c r="AJ57" s="9"/>
      <c r="AK57" s="22"/>
      <c r="AL57" s="22"/>
    </row>
    <row r="58" spans="1:38" ht="15.75" customHeight="1">
      <c r="A58" s="26"/>
      <c r="AB58" s="14"/>
    </row>
    <row r="59" spans="1:38" ht="15.75" customHeight="1">
      <c r="A59" s="5"/>
      <c r="AB59" s="27"/>
    </row>
    <row r="60" spans="1:38" ht="15.75" customHeight="1">
      <c r="A60" s="5"/>
    </row>
    <row r="61" spans="1:38" ht="15.75" customHeight="1">
      <c r="A61" s="5"/>
    </row>
    <row r="62" spans="1:38" ht="15.75" customHeight="1">
      <c r="A62" s="5"/>
      <c r="AB62" s="13"/>
    </row>
    <row r="63" spans="1:38" ht="15.75" customHeight="1">
      <c r="A63" s="5"/>
    </row>
    <row r="64" spans="1:38" ht="15.75" customHeight="1">
      <c r="A64" s="5"/>
    </row>
    <row r="65" spans="1:28" ht="15.75" customHeight="1">
      <c r="A65" s="5"/>
      <c r="AB65" s="20"/>
    </row>
    <row r="66" spans="1:28" ht="15.75" customHeight="1">
      <c r="A66" s="5"/>
      <c r="AB66" s="20"/>
    </row>
    <row r="67" spans="1:28" ht="15.75" customHeight="1">
      <c r="A67" s="5"/>
    </row>
    <row r="68" spans="1:28" ht="15.75" customHeight="1">
      <c r="A68" s="5"/>
    </row>
    <row r="69" spans="1:28" ht="15.75" customHeight="1">
      <c r="A69" s="5"/>
    </row>
    <row r="70" spans="1:28" ht="15.75" customHeight="1">
      <c r="A70" s="5"/>
      <c r="AB70" s="9"/>
    </row>
    <row r="71" spans="1:28" ht="15.75" customHeight="1">
      <c r="A71" s="5"/>
    </row>
    <row r="72" spans="1:28" ht="15.75" customHeight="1">
      <c r="A72" s="5"/>
    </row>
    <row r="73" spans="1:28" ht="15.75" customHeight="1">
      <c r="A73" s="5"/>
    </row>
    <row r="74" spans="1:28" ht="15.75" customHeight="1">
      <c r="A74" s="5"/>
    </row>
    <row r="75" spans="1:28" ht="15.75" customHeight="1">
      <c r="A75" s="5"/>
    </row>
    <row r="76" spans="1:28" ht="15.75" customHeight="1">
      <c r="A76" s="5"/>
    </row>
    <row r="77" spans="1:28" ht="15.75" customHeight="1">
      <c r="A77" s="5"/>
    </row>
    <row r="78" spans="1:28" ht="15.75" customHeight="1">
      <c r="A78" s="5"/>
    </row>
    <row r="79" spans="1:28" ht="15.75" customHeight="1">
      <c r="A79" s="5"/>
    </row>
    <row r="80" spans="1:28" ht="15.75" customHeight="1">
      <c r="A80" s="5"/>
    </row>
    <row r="81" spans="1:1" ht="15.75" customHeight="1">
      <c r="A81" s="5"/>
    </row>
    <row r="82" spans="1:1" ht="15.75" customHeight="1">
      <c r="A82" s="5"/>
    </row>
    <row r="83" spans="1:1" ht="15.75" customHeight="1">
      <c r="A83" s="5"/>
    </row>
    <row r="84" spans="1:1" ht="15.75" customHeight="1">
      <c r="A84" s="5"/>
    </row>
    <row r="85" spans="1:1" ht="15.75" customHeight="1">
      <c r="A85" s="5"/>
    </row>
    <row r="86" spans="1:1" ht="15.75" customHeight="1">
      <c r="A86" s="5"/>
    </row>
    <row r="87" spans="1:1" ht="15.75" customHeight="1">
      <c r="A87" s="5"/>
    </row>
    <row r="88" spans="1:1" ht="15.75" customHeight="1">
      <c r="A88" s="5"/>
    </row>
    <row r="89" spans="1:1" ht="15.75" customHeight="1">
      <c r="A89" s="5"/>
    </row>
    <row r="90" spans="1:1" ht="15.75" customHeight="1">
      <c r="A90" s="5"/>
    </row>
    <row r="91" spans="1:1" ht="15.75" customHeight="1">
      <c r="A91" s="5"/>
    </row>
    <row r="92" spans="1:1" ht="15.75" customHeight="1">
      <c r="A92" s="5"/>
    </row>
    <row r="93" spans="1:1" ht="15.75" customHeight="1">
      <c r="A93" s="5"/>
    </row>
    <row r="94" spans="1:1" ht="15.75" customHeight="1">
      <c r="A94" s="5"/>
    </row>
    <row r="95" spans="1:1" ht="15.75" customHeight="1">
      <c r="A95" s="5"/>
    </row>
    <row r="96" spans="1:1" ht="15.75" customHeight="1">
      <c r="A96" s="5"/>
    </row>
    <row r="97" spans="1:1" ht="15.75" customHeight="1">
      <c r="A97" s="5"/>
    </row>
    <row r="98" spans="1:1" ht="15.75" customHeight="1">
      <c r="A98" s="5"/>
    </row>
    <row r="99" spans="1:1" ht="15.75" customHeight="1">
      <c r="A99" s="5"/>
    </row>
    <row r="100" spans="1:1" ht="15.75" customHeight="1">
      <c r="A100" s="5"/>
    </row>
    <row r="101" spans="1:1" ht="15.75" customHeight="1">
      <c r="A101" s="5"/>
    </row>
    <row r="102" spans="1:1" ht="15.75" customHeight="1">
      <c r="A102" s="5"/>
    </row>
    <row r="103" spans="1:1" ht="15.75" customHeight="1">
      <c r="A103" s="5"/>
    </row>
    <row r="104" spans="1:1" ht="15.75" customHeight="1">
      <c r="A104" s="5"/>
    </row>
    <row r="105" spans="1:1" ht="15.75" customHeight="1">
      <c r="A105" s="5"/>
    </row>
    <row r="106" spans="1:1" ht="15.75" customHeight="1">
      <c r="A106" s="5"/>
    </row>
    <row r="107" spans="1:1" ht="15.75" customHeight="1">
      <c r="A107" s="5"/>
    </row>
    <row r="108" spans="1:1" ht="15.75" customHeight="1">
      <c r="A108" s="5"/>
    </row>
    <row r="109" spans="1:1" ht="15.75" customHeight="1">
      <c r="A109" s="5"/>
    </row>
    <row r="110" spans="1:1" ht="15.75" customHeight="1">
      <c r="A110" s="5"/>
    </row>
    <row r="111" spans="1:1" ht="15.75" customHeight="1">
      <c r="A111" s="5"/>
    </row>
    <row r="112" spans="1:1" ht="15.75" customHeight="1">
      <c r="A112" s="5"/>
    </row>
    <row r="113" spans="1:1" ht="15.75" customHeight="1">
      <c r="A113" s="5"/>
    </row>
    <row r="114" spans="1:1" ht="15.75" customHeight="1">
      <c r="A114" s="5"/>
    </row>
    <row r="115" spans="1:1" ht="15.75" customHeight="1">
      <c r="A115" s="5"/>
    </row>
    <row r="116" spans="1:1" ht="15.75" customHeight="1">
      <c r="A116" s="5"/>
    </row>
    <row r="117" spans="1:1" ht="15.75" customHeight="1">
      <c r="A117" s="5"/>
    </row>
    <row r="118" spans="1:1" ht="15.75" customHeight="1">
      <c r="A118" s="5"/>
    </row>
    <row r="119" spans="1:1" ht="15.75" customHeight="1">
      <c r="A119" s="5"/>
    </row>
    <row r="120" spans="1:1" ht="15.75" customHeight="1">
      <c r="A120" s="5"/>
    </row>
    <row r="121" spans="1:1" ht="15.75" customHeight="1">
      <c r="A121" s="5"/>
    </row>
    <row r="122" spans="1:1" ht="15.75" customHeight="1">
      <c r="A122" s="5"/>
    </row>
    <row r="123" spans="1:1" ht="15.75" customHeight="1">
      <c r="A123" s="5"/>
    </row>
    <row r="124" spans="1:1" ht="15.75" customHeight="1">
      <c r="A124" s="5"/>
    </row>
    <row r="125" spans="1:1" ht="15.75" customHeight="1">
      <c r="A125" s="5"/>
    </row>
    <row r="126" spans="1:1" ht="15.75" customHeight="1">
      <c r="A126" s="5"/>
    </row>
    <row r="127" spans="1:1" ht="15.75" customHeight="1">
      <c r="A127" s="5"/>
    </row>
    <row r="128" spans="1:1" ht="15.75" customHeight="1">
      <c r="A128" s="5"/>
    </row>
    <row r="129" spans="1:1" ht="15.75" customHeight="1">
      <c r="A129" s="5"/>
    </row>
    <row r="130" spans="1:1" ht="15.75" customHeight="1">
      <c r="A130" s="5"/>
    </row>
    <row r="131" spans="1:1" ht="15.75" customHeight="1">
      <c r="A131" s="5"/>
    </row>
    <row r="132" spans="1:1" ht="15.75" customHeight="1">
      <c r="A132" s="5"/>
    </row>
    <row r="133" spans="1:1" ht="15.75" customHeight="1">
      <c r="A133" s="5"/>
    </row>
    <row r="134" spans="1:1" ht="15.75" customHeight="1">
      <c r="A134" s="5"/>
    </row>
    <row r="135" spans="1:1" ht="15.75" customHeight="1">
      <c r="A135" s="5"/>
    </row>
    <row r="136" spans="1:1" ht="15.75" customHeight="1">
      <c r="A136" s="5"/>
    </row>
    <row r="137" spans="1:1" ht="15.75" customHeight="1">
      <c r="A137" s="5"/>
    </row>
    <row r="138" spans="1:1" ht="15.75" customHeight="1">
      <c r="A138" s="5"/>
    </row>
    <row r="139" spans="1:1" ht="15.75" customHeight="1">
      <c r="A139" s="5"/>
    </row>
    <row r="140" spans="1:1" ht="15.75" customHeight="1">
      <c r="A140" s="5"/>
    </row>
    <row r="141" spans="1:1" ht="15.75" customHeight="1">
      <c r="A141" s="5"/>
    </row>
    <row r="142" spans="1:1" ht="15.75" customHeight="1">
      <c r="A142" s="5"/>
    </row>
    <row r="143" spans="1:1" ht="15.75" customHeight="1">
      <c r="A143" s="5"/>
    </row>
    <row r="144" spans="1:1" ht="15.75" customHeight="1">
      <c r="A144" s="5"/>
    </row>
    <row r="145" spans="1:1" ht="15.75" customHeight="1">
      <c r="A145" s="5"/>
    </row>
    <row r="146" spans="1:1" ht="15.75" customHeight="1">
      <c r="A146" s="5"/>
    </row>
    <row r="147" spans="1:1" ht="15.75" customHeight="1">
      <c r="A147" s="5"/>
    </row>
    <row r="148" spans="1:1" ht="15.75" customHeight="1">
      <c r="A148" s="5"/>
    </row>
    <row r="149" spans="1:1" ht="15.75" customHeight="1">
      <c r="A149" s="5"/>
    </row>
    <row r="150" spans="1:1" ht="15.75" customHeight="1">
      <c r="A150" s="5"/>
    </row>
    <row r="151" spans="1:1" ht="15.75" customHeight="1">
      <c r="A151" s="5"/>
    </row>
    <row r="152" spans="1:1" ht="15.75" customHeight="1">
      <c r="A152" s="5"/>
    </row>
    <row r="153" spans="1:1" ht="15.75" customHeight="1">
      <c r="A153" s="5"/>
    </row>
    <row r="154" spans="1:1" ht="15.75" customHeight="1">
      <c r="A154" s="5"/>
    </row>
    <row r="155" spans="1:1" ht="15.75" customHeight="1">
      <c r="A155" s="5"/>
    </row>
    <row r="156" spans="1:1" ht="15.75" customHeight="1">
      <c r="A156" s="5"/>
    </row>
    <row r="157" spans="1:1" ht="15.75" customHeight="1">
      <c r="A157" s="5"/>
    </row>
    <row r="158" spans="1:1" ht="15.75" customHeight="1">
      <c r="A158" s="5"/>
    </row>
    <row r="159" spans="1:1" ht="15.75" customHeight="1">
      <c r="A159" s="5"/>
    </row>
    <row r="160" spans="1:1" ht="15.75" customHeight="1">
      <c r="A160" s="5"/>
    </row>
    <row r="161" spans="1:1" ht="15.75" customHeight="1">
      <c r="A161" s="5"/>
    </row>
    <row r="162" spans="1:1" ht="15.75" customHeight="1">
      <c r="A162" s="5"/>
    </row>
    <row r="163" spans="1:1" ht="15.75" customHeight="1">
      <c r="A163" s="5"/>
    </row>
    <row r="164" spans="1:1" ht="15.75" customHeight="1">
      <c r="A164" s="5"/>
    </row>
    <row r="165" spans="1:1" ht="15.75" customHeight="1">
      <c r="A165" s="5"/>
    </row>
    <row r="166" spans="1:1" ht="15.75" customHeight="1">
      <c r="A166" s="5"/>
    </row>
    <row r="167" spans="1:1" ht="15.75" customHeight="1">
      <c r="A167" s="5"/>
    </row>
    <row r="168" spans="1:1" ht="15.75" customHeight="1">
      <c r="A168" s="5"/>
    </row>
    <row r="169" spans="1:1" ht="15.75" customHeight="1">
      <c r="A169" s="5"/>
    </row>
    <row r="170" spans="1:1" ht="15.75" customHeight="1">
      <c r="A170" s="5"/>
    </row>
    <row r="171" spans="1:1" ht="15.75" customHeight="1">
      <c r="A171" s="5"/>
    </row>
    <row r="172" spans="1:1" ht="15.75" customHeight="1">
      <c r="A172" s="5"/>
    </row>
    <row r="173" spans="1:1" ht="15.75" customHeight="1">
      <c r="A173" s="5"/>
    </row>
    <row r="174" spans="1:1" ht="15.75" customHeight="1">
      <c r="A174" s="5"/>
    </row>
    <row r="175" spans="1:1" ht="15.75" customHeight="1">
      <c r="A175" s="5"/>
    </row>
    <row r="176" spans="1:1" ht="15.75" customHeight="1">
      <c r="A176" s="5"/>
    </row>
    <row r="177" spans="1:1" ht="15.75" customHeight="1">
      <c r="A177" s="5"/>
    </row>
    <row r="178" spans="1:1" ht="15.75" customHeight="1">
      <c r="A178" s="5"/>
    </row>
    <row r="179" spans="1:1" ht="15.75" customHeight="1">
      <c r="A179" s="5"/>
    </row>
    <row r="180" spans="1:1" ht="15.75" customHeight="1">
      <c r="A180" s="5"/>
    </row>
    <row r="181" spans="1:1" ht="15.75" customHeight="1">
      <c r="A181" s="5"/>
    </row>
    <row r="182" spans="1:1" ht="15.75" customHeight="1">
      <c r="A182" s="5"/>
    </row>
    <row r="183" spans="1:1" ht="15.75" customHeight="1">
      <c r="A183" s="5"/>
    </row>
    <row r="184" spans="1:1" ht="15.75" customHeight="1">
      <c r="A184" s="5"/>
    </row>
    <row r="185" spans="1:1" ht="15.75" customHeight="1">
      <c r="A185" s="5"/>
    </row>
    <row r="186" spans="1:1" ht="15.75" customHeight="1">
      <c r="A186" s="5"/>
    </row>
    <row r="187" spans="1:1" ht="15.75" customHeight="1">
      <c r="A187" s="5"/>
    </row>
    <row r="188" spans="1:1" ht="15.75" customHeight="1">
      <c r="A188" s="5"/>
    </row>
    <row r="189" spans="1:1" ht="15.75" customHeight="1">
      <c r="A189" s="5"/>
    </row>
    <row r="190" spans="1:1" ht="15.75" customHeight="1">
      <c r="A190" s="5"/>
    </row>
    <row r="191" spans="1:1" ht="15.75" customHeight="1">
      <c r="A191" s="5"/>
    </row>
    <row r="192" spans="1:1" ht="15.75" customHeight="1">
      <c r="A192" s="5"/>
    </row>
    <row r="193" spans="1:1" ht="15.75" customHeight="1">
      <c r="A193" s="5"/>
    </row>
    <row r="194" spans="1:1" ht="15.75" customHeight="1">
      <c r="A194" s="5"/>
    </row>
    <row r="195" spans="1:1" ht="15.75" customHeight="1">
      <c r="A195" s="5"/>
    </row>
    <row r="196" spans="1:1" ht="15.75" customHeight="1">
      <c r="A196" s="5"/>
    </row>
    <row r="197" spans="1:1" ht="15.75" customHeight="1">
      <c r="A197" s="5"/>
    </row>
    <row r="198" spans="1:1" ht="15.75" customHeight="1">
      <c r="A198" s="5"/>
    </row>
    <row r="199" spans="1:1" ht="15.75" customHeight="1">
      <c r="A199" s="5"/>
    </row>
    <row r="200" spans="1:1" ht="15.75" customHeight="1">
      <c r="A200" s="5"/>
    </row>
    <row r="201" spans="1:1" ht="15.75" customHeight="1">
      <c r="A201" s="5"/>
    </row>
    <row r="202" spans="1:1" ht="15.75" customHeight="1">
      <c r="A202" s="5"/>
    </row>
    <row r="203" spans="1:1" ht="15.75" customHeight="1">
      <c r="A203" s="5"/>
    </row>
    <row r="204" spans="1:1" ht="15.75" customHeight="1">
      <c r="A204" s="5"/>
    </row>
    <row r="205" spans="1:1" ht="15.75" customHeight="1">
      <c r="A205" s="5"/>
    </row>
    <row r="206" spans="1:1" ht="15.75" customHeight="1">
      <c r="A206" s="5"/>
    </row>
    <row r="207" spans="1:1" ht="15.75" customHeight="1">
      <c r="A207" s="5"/>
    </row>
    <row r="208" spans="1:1" ht="15.75" customHeight="1">
      <c r="A208" s="5"/>
    </row>
    <row r="209" spans="1:1" ht="15.75" customHeight="1">
      <c r="A209" s="5"/>
    </row>
    <row r="210" spans="1:1" ht="15.75" customHeight="1">
      <c r="A210" s="5"/>
    </row>
    <row r="211" spans="1:1" ht="15.75" customHeight="1">
      <c r="A211" s="5"/>
    </row>
    <row r="212" spans="1:1" ht="15.75" customHeight="1">
      <c r="A212" s="5"/>
    </row>
    <row r="213" spans="1:1" ht="15.75" customHeight="1">
      <c r="A213" s="5"/>
    </row>
    <row r="214" spans="1:1" ht="15.75" customHeight="1">
      <c r="A214" s="5"/>
    </row>
    <row r="215" spans="1:1" ht="15.75" customHeight="1">
      <c r="A215" s="5"/>
    </row>
    <row r="216" spans="1:1" ht="15.75" customHeight="1">
      <c r="A216" s="5"/>
    </row>
    <row r="217" spans="1:1" ht="15.75" customHeight="1">
      <c r="A217" s="5"/>
    </row>
    <row r="218" spans="1:1" ht="15.75" customHeight="1">
      <c r="A218" s="5"/>
    </row>
    <row r="219" spans="1:1" ht="15.75" customHeight="1">
      <c r="A219" s="5"/>
    </row>
    <row r="220" spans="1:1" ht="15.75" customHeight="1">
      <c r="A220" s="5"/>
    </row>
    <row r="221" spans="1:1" ht="15.75" customHeight="1">
      <c r="A221" s="5"/>
    </row>
    <row r="222" spans="1:1" ht="15.75" customHeight="1">
      <c r="A222" s="5"/>
    </row>
    <row r="223" spans="1:1" ht="15.75" customHeight="1">
      <c r="A223" s="5"/>
    </row>
    <row r="224" spans="1:1" ht="15.75" customHeight="1">
      <c r="A224" s="5"/>
    </row>
    <row r="225" spans="1:1" ht="15.75" customHeight="1">
      <c r="A225" s="5"/>
    </row>
    <row r="226" spans="1:1" ht="15.75" customHeight="1">
      <c r="A226" s="5"/>
    </row>
    <row r="227" spans="1:1" ht="15.75" customHeight="1">
      <c r="A227" s="5"/>
    </row>
    <row r="228" spans="1:1" ht="15.75" customHeight="1">
      <c r="A228" s="5"/>
    </row>
    <row r="229" spans="1:1" ht="15.75" customHeight="1">
      <c r="A229" s="5"/>
    </row>
    <row r="230" spans="1:1" ht="15.75" customHeight="1">
      <c r="A230" s="5"/>
    </row>
    <row r="231" spans="1:1" ht="15.75" customHeight="1">
      <c r="A231" s="5"/>
    </row>
    <row r="232" spans="1:1" ht="15.75" customHeight="1">
      <c r="A232" s="5"/>
    </row>
    <row r="233" spans="1:1" ht="15.75" customHeight="1">
      <c r="A233" s="5"/>
    </row>
    <row r="234" spans="1:1" ht="15.75" customHeight="1">
      <c r="A234" s="5"/>
    </row>
    <row r="235" spans="1:1" ht="15.75" customHeight="1">
      <c r="A235" s="5"/>
    </row>
    <row r="236" spans="1:1" ht="15.75" customHeight="1">
      <c r="A236" s="5"/>
    </row>
    <row r="237" spans="1:1" ht="15.75" customHeight="1">
      <c r="A237" s="5"/>
    </row>
    <row r="238" spans="1:1" ht="15.75" customHeight="1">
      <c r="A238" s="5"/>
    </row>
    <row r="239" spans="1:1" ht="15.75" customHeight="1">
      <c r="A239" s="5"/>
    </row>
    <row r="240" spans="1:1" ht="15.75" customHeight="1">
      <c r="A240" s="5"/>
    </row>
    <row r="241" spans="1:1" ht="15.75" customHeight="1">
      <c r="A241" s="5"/>
    </row>
    <row r="242" spans="1:1" ht="15.75" customHeight="1">
      <c r="A242" s="5"/>
    </row>
    <row r="243" spans="1:1" ht="15.75" customHeight="1">
      <c r="A243" s="5"/>
    </row>
    <row r="244" spans="1:1" ht="15.75" customHeight="1">
      <c r="A244" s="5"/>
    </row>
    <row r="245" spans="1:1" ht="15.75" customHeight="1">
      <c r="A245" s="5"/>
    </row>
    <row r="246" spans="1:1" ht="15.75" customHeight="1">
      <c r="A246" s="5"/>
    </row>
    <row r="247" spans="1:1" ht="15.75" customHeight="1">
      <c r="A247" s="5"/>
    </row>
    <row r="248" spans="1:1" ht="15.75" customHeight="1">
      <c r="A248" s="5"/>
    </row>
    <row r="249" spans="1:1" ht="15.75" customHeight="1">
      <c r="A249" s="5"/>
    </row>
    <row r="250" spans="1:1" ht="15.75" customHeight="1">
      <c r="A250" s="5"/>
    </row>
    <row r="251" spans="1:1" ht="15.75" customHeight="1">
      <c r="A251" s="5"/>
    </row>
    <row r="252" spans="1:1" ht="15.75" customHeight="1">
      <c r="A252" s="5"/>
    </row>
    <row r="253" spans="1:1" ht="15.75" customHeight="1">
      <c r="A253" s="5"/>
    </row>
    <row r="254" spans="1:1" ht="15.75" customHeight="1">
      <c r="A254" s="5"/>
    </row>
    <row r="255" spans="1:1" ht="15.75" customHeight="1">
      <c r="A255" s="5"/>
    </row>
    <row r="256" spans="1:1" ht="15.75" customHeight="1">
      <c r="A256" s="5"/>
    </row>
    <row r="257" spans="1:1" ht="15.75" customHeight="1">
      <c r="A257" s="5"/>
    </row>
    <row r="258" spans="1:1" ht="15.75" customHeight="1">
      <c r="A258" s="5"/>
    </row>
    <row r="259" spans="1:1" ht="15.75" customHeight="1">
      <c r="A259" s="5"/>
    </row>
    <row r="260" spans="1:1" ht="15.75" customHeight="1">
      <c r="A260" s="5"/>
    </row>
    <row r="261" spans="1:1" ht="15.75" customHeight="1">
      <c r="A261" s="5"/>
    </row>
    <row r="262" spans="1:1" ht="15.75" customHeight="1">
      <c r="A262" s="5"/>
    </row>
    <row r="263" spans="1:1" ht="15.75" customHeight="1">
      <c r="A263" s="5"/>
    </row>
    <row r="264" spans="1:1" ht="15.75" customHeight="1">
      <c r="A264" s="5"/>
    </row>
    <row r="265" spans="1:1" ht="15.75" customHeight="1">
      <c r="A265" s="5"/>
    </row>
    <row r="266" spans="1:1" ht="15.75" customHeight="1">
      <c r="A266" s="5"/>
    </row>
    <row r="267" spans="1:1" ht="15.75" customHeight="1">
      <c r="A267" s="5"/>
    </row>
    <row r="268" spans="1:1" ht="15.75" customHeight="1">
      <c r="A268" s="5"/>
    </row>
    <row r="269" spans="1:1" ht="15.75" customHeight="1">
      <c r="A269" s="5"/>
    </row>
    <row r="270" spans="1:1" ht="15.75" customHeight="1">
      <c r="A270" s="5"/>
    </row>
    <row r="271" spans="1:1" ht="15.75" customHeight="1">
      <c r="A271" s="5"/>
    </row>
    <row r="272" spans="1:1" ht="15.75" customHeight="1">
      <c r="A272" s="5"/>
    </row>
    <row r="273" spans="1:1" ht="15.75" customHeight="1">
      <c r="A273" s="5"/>
    </row>
    <row r="274" spans="1:1" ht="15.75" customHeight="1">
      <c r="A274" s="5"/>
    </row>
    <row r="275" spans="1:1" ht="15.75" customHeight="1">
      <c r="A275" s="5"/>
    </row>
    <row r="276" spans="1:1" ht="15.75" customHeight="1">
      <c r="A276" s="5"/>
    </row>
    <row r="277" spans="1:1" ht="15.75" customHeight="1">
      <c r="A277" s="5"/>
    </row>
    <row r="278" spans="1:1" ht="15.75" customHeight="1">
      <c r="A278" s="5"/>
    </row>
    <row r="279" spans="1:1" ht="15.75" customHeight="1">
      <c r="A279" s="5"/>
    </row>
    <row r="280" spans="1:1" ht="15.75" customHeight="1">
      <c r="A280" s="5"/>
    </row>
    <row r="281" spans="1:1" ht="15.75" customHeight="1">
      <c r="A281" s="5"/>
    </row>
    <row r="282" spans="1:1" ht="15.75" customHeight="1">
      <c r="A282" s="5"/>
    </row>
    <row r="283" spans="1:1" ht="15.75" customHeight="1">
      <c r="A283" s="5"/>
    </row>
    <row r="284" spans="1:1" ht="15.75" customHeight="1">
      <c r="A284" s="5"/>
    </row>
    <row r="285" spans="1:1" ht="15.75" customHeight="1">
      <c r="A285" s="5"/>
    </row>
    <row r="286" spans="1:1" ht="15.75" customHeight="1">
      <c r="A286" s="5"/>
    </row>
    <row r="287" spans="1:1" ht="15.75" customHeight="1">
      <c r="A287" s="5"/>
    </row>
    <row r="288" spans="1:1" ht="15.75" customHeight="1">
      <c r="A288" s="5"/>
    </row>
    <row r="289" spans="1:1" ht="15.75" customHeight="1">
      <c r="A289" s="5"/>
    </row>
    <row r="290" spans="1:1" ht="15.75" customHeight="1">
      <c r="A290" s="5"/>
    </row>
    <row r="291" spans="1:1" ht="15.75" customHeight="1">
      <c r="A291" s="5"/>
    </row>
    <row r="292" spans="1:1" ht="15.75" customHeight="1">
      <c r="A292" s="5"/>
    </row>
    <row r="293" spans="1:1" ht="15.75" customHeight="1">
      <c r="A293" s="5"/>
    </row>
    <row r="294" spans="1:1" ht="15.75" customHeight="1">
      <c r="A294" s="5"/>
    </row>
    <row r="295" spans="1:1" ht="15.75" customHeight="1">
      <c r="A295" s="5"/>
    </row>
    <row r="296" spans="1:1" ht="15.75" customHeight="1">
      <c r="A296" s="5"/>
    </row>
    <row r="297" spans="1:1" ht="15.75" customHeight="1">
      <c r="A297" s="5"/>
    </row>
    <row r="298" spans="1:1" ht="15.75" customHeight="1">
      <c r="A298" s="5"/>
    </row>
    <row r="299" spans="1:1" ht="15.75" customHeight="1">
      <c r="A299" s="5"/>
    </row>
    <row r="300" spans="1:1" ht="15.75" customHeight="1">
      <c r="A300" s="5"/>
    </row>
    <row r="301" spans="1:1" ht="15.75" customHeight="1">
      <c r="A301" s="5"/>
    </row>
    <row r="302" spans="1:1" ht="15.75" customHeight="1">
      <c r="A302" s="5"/>
    </row>
    <row r="303" spans="1:1" ht="15.75" customHeight="1">
      <c r="A303" s="5"/>
    </row>
    <row r="304" spans="1:1" ht="15.75" customHeight="1">
      <c r="A304" s="5"/>
    </row>
    <row r="305" spans="1:1" ht="15.75" customHeight="1">
      <c r="A305" s="5"/>
    </row>
    <row r="306" spans="1:1" ht="15.75" customHeight="1">
      <c r="A306" s="5"/>
    </row>
    <row r="307" spans="1:1" ht="15.75" customHeight="1">
      <c r="A307" s="5"/>
    </row>
    <row r="308" spans="1:1" ht="15.75" customHeight="1">
      <c r="A308" s="5"/>
    </row>
    <row r="309" spans="1:1" ht="15.75" customHeight="1">
      <c r="A309" s="5"/>
    </row>
    <row r="310" spans="1:1" ht="15.75" customHeight="1">
      <c r="A310" s="5"/>
    </row>
    <row r="311" spans="1:1" ht="15.75" customHeight="1">
      <c r="A311" s="5"/>
    </row>
    <row r="312" spans="1:1" ht="15.75" customHeight="1">
      <c r="A312" s="5"/>
    </row>
    <row r="313" spans="1:1" ht="15.75" customHeight="1">
      <c r="A313" s="5"/>
    </row>
    <row r="314" spans="1:1" ht="15.75" customHeight="1">
      <c r="A314" s="5"/>
    </row>
    <row r="315" spans="1:1" ht="15.75" customHeight="1">
      <c r="A315" s="5"/>
    </row>
    <row r="316" spans="1:1" ht="15.75" customHeight="1">
      <c r="A316" s="5"/>
    </row>
    <row r="317" spans="1:1" ht="15.75" customHeight="1">
      <c r="A317" s="5"/>
    </row>
    <row r="318" spans="1:1" ht="15.75" customHeight="1">
      <c r="A318" s="5"/>
    </row>
    <row r="319" spans="1:1" ht="15.75" customHeight="1">
      <c r="A319" s="5"/>
    </row>
    <row r="320" spans="1:1" ht="15.75" customHeight="1">
      <c r="A320" s="5"/>
    </row>
    <row r="321" spans="1:1" ht="15.75" customHeight="1">
      <c r="A321" s="5"/>
    </row>
    <row r="322" spans="1:1" ht="15.75" customHeight="1">
      <c r="A322" s="5"/>
    </row>
    <row r="323" spans="1:1" ht="15.75" customHeight="1">
      <c r="A323" s="5"/>
    </row>
    <row r="324" spans="1:1" ht="15.75" customHeight="1">
      <c r="A324" s="5"/>
    </row>
    <row r="325" spans="1:1" ht="15.75" customHeight="1">
      <c r="A325" s="5"/>
    </row>
    <row r="326" spans="1:1" ht="15.75" customHeight="1">
      <c r="A326" s="5"/>
    </row>
    <row r="327" spans="1:1" ht="15.75" customHeight="1">
      <c r="A327" s="5"/>
    </row>
    <row r="328" spans="1:1" ht="15.75" customHeight="1">
      <c r="A328" s="5"/>
    </row>
    <row r="329" spans="1:1" ht="15.75" customHeight="1">
      <c r="A329" s="5"/>
    </row>
    <row r="330" spans="1:1" ht="15.75" customHeight="1">
      <c r="A330" s="5"/>
    </row>
    <row r="331" spans="1:1" ht="15.75" customHeight="1">
      <c r="A331" s="5"/>
    </row>
    <row r="332" spans="1:1" ht="15.75" customHeight="1">
      <c r="A332" s="5"/>
    </row>
    <row r="333" spans="1:1" ht="15.75" customHeight="1">
      <c r="A333" s="5"/>
    </row>
    <row r="334" spans="1:1" ht="15.75" customHeight="1">
      <c r="A334" s="5"/>
    </row>
    <row r="335" spans="1:1" ht="15.75" customHeight="1">
      <c r="A335" s="5"/>
    </row>
    <row r="336" spans="1:1" ht="15.75" customHeight="1">
      <c r="A336" s="5"/>
    </row>
    <row r="337" spans="1:1" ht="15.75" customHeight="1">
      <c r="A337" s="5"/>
    </row>
    <row r="338" spans="1:1" ht="15.75" customHeight="1">
      <c r="A338" s="5"/>
    </row>
    <row r="339" spans="1:1" ht="15.75" customHeight="1">
      <c r="A339" s="5"/>
    </row>
    <row r="340" spans="1:1" ht="15.75" customHeight="1">
      <c r="A340" s="5"/>
    </row>
    <row r="341" spans="1:1" ht="15.75" customHeight="1">
      <c r="A341" s="5"/>
    </row>
    <row r="342" spans="1:1" ht="15.75" customHeight="1">
      <c r="A342" s="5"/>
    </row>
    <row r="343" spans="1:1" ht="15.75" customHeight="1">
      <c r="A343" s="5"/>
    </row>
    <row r="344" spans="1:1" ht="15.75" customHeight="1">
      <c r="A344" s="5"/>
    </row>
    <row r="345" spans="1:1" ht="15.75" customHeight="1">
      <c r="A345" s="5"/>
    </row>
    <row r="346" spans="1:1" ht="15.75" customHeight="1">
      <c r="A346" s="5"/>
    </row>
    <row r="347" spans="1:1" ht="15.75" customHeight="1">
      <c r="A347" s="5"/>
    </row>
    <row r="348" spans="1:1" ht="15.75" customHeight="1">
      <c r="A348" s="5"/>
    </row>
    <row r="349" spans="1:1" ht="15.75" customHeight="1">
      <c r="A349" s="5"/>
    </row>
    <row r="350" spans="1:1" ht="15.75" customHeight="1">
      <c r="A350" s="5"/>
    </row>
    <row r="351" spans="1:1" ht="15.75" customHeight="1">
      <c r="A351" s="5"/>
    </row>
    <row r="352" spans="1:1" ht="15.75" customHeight="1">
      <c r="A352" s="5"/>
    </row>
    <row r="353" spans="1:1" ht="15.75" customHeight="1">
      <c r="A353" s="5"/>
    </row>
    <row r="354" spans="1:1" ht="15.75" customHeight="1">
      <c r="A354" s="5"/>
    </row>
    <row r="355" spans="1:1" ht="15.75" customHeight="1">
      <c r="A355" s="5"/>
    </row>
    <row r="356" spans="1:1" ht="15.75" customHeight="1">
      <c r="A356" s="5"/>
    </row>
    <row r="357" spans="1:1" ht="15.75" customHeight="1">
      <c r="A357" s="5"/>
    </row>
    <row r="358" spans="1:1" ht="15.75" customHeight="1">
      <c r="A358" s="5"/>
    </row>
    <row r="359" spans="1:1" ht="15.75" customHeight="1">
      <c r="A359" s="5"/>
    </row>
    <row r="360" spans="1:1" ht="15.75" customHeight="1">
      <c r="A360" s="5"/>
    </row>
    <row r="361" spans="1:1" ht="15.75" customHeight="1">
      <c r="A361" s="5"/>
    </row>
    <row r="362" spans="1:1" ht="15.75" customHeight="1">
      <c r="A362" s="5"/>
    </row>
    <row r="363" spans="1:1" ht="15.75" customHeight="1">
      <c r="A363" s="5"/>
    </row>
    <row r="364" spans="1:1" ht="15.75" customHeight="1">
      <c r="A364" s="5"/>
    </row>
    <row r="365" spans="1:1" ht="15.75" customHeight="1">
      <c r="A365" s="5"/>
    </row>
    <row r="366" spans="1:1" ht="15.75" customHeight="1">
      <c r="A366" s="5"/>
    </row>
    <row r="367" spans="1:1" ht="15.75" customHeight="1">
      <c r="A367" s="5"/>
    </row>
    <row r="368" spans="1:1" ht="15.75" customHeight="1">
      <c r="A368" s="5"/>
    </row>
    <row r="369" spans="1:1" ht="15.75" customHeight="1">
      <c r="A369" s="5"/>
    </row>
    <row r="370" spans="1:1" ht="15.75" customHeight="1">
      <c r="A370" s="5"/>
    </row>
    <row r="371" spans="1:1" ht="15.75" customHeight="1">
      <c r="A371" s="5"/>
    </row>
    <row r="372" spans="1:1" ht="15.75" customHeight="1">
      <c r="A372" s="5"/>
    </row>
    <row r="373" spans="1:1" ht="15.75" customHeight="1">
      <c r="A373" s="5"/>
    </row>
    <row r="374" spans="1:1" ht="15.75" customHeight="1">
      <c r="A374" s="5"/>
    </row>
    <row r="375" spans="1:1" ht="15.75" customHeight="1">
      <c r="A375" s="5"/>
    </row>
    <row r="376" spans="1:1" ht="15.75" customHeight="1">
      <c r="A376" s="5"/>
    </row>
    <row r="377" spans="1:1" ht="15.75" customHeight="1">
      <c r="A377" s="5"/>
    </row>
    <row r="378" spans="1:1" ht="15.75" customHeight="1">
      <c r="A378" s="5"/>
    </row>
    <row r="379" spans="1:1" ht="15.75" customHeight="1">
      <c r="A379" s="5"/>
    </row>
    <row r="380" spans="1:1" ht="15.75" customHeight="1">
      <c r="A380" s="5"/>
    </row>
    <row r="381" spans="1:1" ht="15.75" customHeight="1">
      <c r="A381" s="5"/>
    </row>
    <row r="382" spans="1:1" ht="15.75" customHeight="1">
      <c r="A382" s="5"/>
    </row>
    <row r="383" spans="1:1" ht="15.75" customHeight="1">
      <c r="A383" s="5"/>
    </row>
    <row r="384" spans="1:1" ht="15.75" customHeight="1">
      <c r="A384" s="5"/>
    </row>
    <row r="385" spans="1:1" ht="15.75" customHeight="1">
      <c r="A385" s="5"/>
    </row>
    <row r="386" spans="1:1" ht="15.75" customHeight="1">
      <c r="A386" s="5"/>
    </row>
    <row r="387" spans="1:1" ht="15.75" customHeight="1">
      <c r="A387" s="5"/>
    </row>
    <row r="388" spans="1:1" ht="15.75" customHeight="1">
      <c r="A388" s="5"/>
    </row>
    <row r="389" spans="1:1" ht="15.75" customHeight="1">
      <c r="A389" s="5"/>
    </row>
    <row r="390" spans="1:1" ht="15.75" customHeight="1">
      <c r="A390" s="5"/>
    </row>
    <row r="391" spans="1:1" ht="15.75" customHeight="1">
      <c r="A391" s="5"/>
    </row>
    <row r="392" spans="1:1" ht="15.75" customHeight="1">
      <c r="A392" s="5"/>
    </row>
    <row r="393" spans="1:1" ht="15.75" customHeight="1">
      <c r="A393" s="5"/>
    </row>
    <row r="394" spans="1:1" ht="15.75" customHeight="1">
      <c r="A394" s="5"/>
    </row>
    <row r="395" spans="1:1" ht="15.75" customHeight="1">
      <c r="A395" s="5"/>
    </row>
    <row r="396" spans="1:1" ht="15.75" customHeight="1">
      <c r="A396" s="5"/>
    </row>
    <row r="397" spans="1:1" ht="15.75" customHeight="1">
      <c r="A397" s="5"/>
    </row>
    <row r="398" spans="1:1" ht="15.75" customHeight="1">
      <c r="A398" s="5"/>
    </row>
    <row r="399" spans="1:1" ht="15.75" customHeight="1">
      <c r="A399" s="5"/>
    </row>
    <row r="400" spans="1:1" ht="15.75" customHeight="1">
      <c r="A400" s="5"/>
    </row>
    <row r="401" spans="1:1" ht="15.75" customHeight="1">
      <c r="A401" s="5"/>
    </row>
    <row r="402" spans="1:1" ht="15.75" customHeight="1">
      <c r="A402" s="5"/>
    </row>
    <row r="403" spans="1:1" ht="15.75" customHeight="1">
      <c r="A403" s="5"/>
    </row>
    <row r="404" spans="1:1" ht="15.75" customHeight="1">
      <c r="A404" s="5"/>
    </row>
    <row r="405" spans="1:1" ht="15.75" customHeight="1">
      <c r="A405" s="5"/>
    </row>
    <row r="406" spans="1:1" ht="15.75" customHeight="1">
      <c r="A406" s="5"/>
    </row>
    <row r="407" spans="1:1" ht="15.75" customHeight="1">
      <c r="A407" s="5"/>
    </row>
    <row r="408" spans="1:1" ht="15.75" customHeight="1">
      <c r="A408" s="5"/>
    </row>
    <row r="409" spans="1:1" ht="15.75" customHeight="1">
      <c r="A409" s="5"/>
    </row>
    <row r="410" spans="1:1" ht="15.75" customHeight="1">
      <c r="A410" s="5"/>
    </row>
    <row r="411" spans="1:1" ht="15.75" customHeight="1">
      <c r="A411" s="5"/>
    </row>
    <row r="412" spans="1:1" ht="15.75" customHeight="1">
      <c r="A412" s="5"/>
    </row>
    <row r="413" spans="1:1" ht="15.75" customHeight="1">
      <c r="A413" s="5"/>
    </row>
    <row r="414" spans="1:1" ht="15.75" customHeight="1">
      <c r="A414" s="5"/>
    </row>
    <row r="415" spans="1:1" ht="15.75" customHeight="1">
      <c r="A415" s="5"/>
    </row>
    <row r="416" spans="1:1" ht="15.75" customHeight="1">
      <c r="A416" s="5"/>
    </row>
    <row r="417" spans="1:1" ht="15.75" customHeight="1">
      <c r="A417" s="5"/>
    </row>
    <row r="418" spans="1:1" ht="15.75" customHeight="1">
      <c r="A418" s="5"/>
    </row>
    <row r="419" spans="1:1" ht="15.75" customHeight="1">
      <c r="A419" s="5"/>
    </row>
    <row r="420" spans="1:1" ht="15.75" customHeight="1">
      <c r="A420" s="5"/>
    </row>
    <row r="421" spans="1:1" ht="15.75" customHeight="1">
      <c r="A421" s="5"/>
    </row>
    <row r="422" spans="1:1" ht="15.75" customHeight="1">
      <c r="A422" s="5"/>
    </row>
    <row r="423" spans="1:1" ht="15.75" customHeight="1">
      <c r="A423" s="5"/>
    </row>
    <row r="424" spans="1:1" ht="15.75" customHeight="1">
      <c r="A424" s="5"/>
    </row>
    <row r="425" spans="1:1" ht="15.75" customHeight="1">
      <c r="A425" s="5"/>
    </row>
    <row r="426" spans="1:1" ht="15.75" customHeight="1">
      <c r="A426" s="5"/>
    </row>
    <row r="427" spans="1:1" ht="15.75" customHeight="1">
      <c r="A427" s="5"/>
    </row>
    <row r="428" spans="1:1" ht="15.75" customHeight="1">
      <c r="A428" s="5"/>
    </row>
    <row r="429" spans="1:1" ht="15.75" customHeight="1">
      <c r="A429" s="5"/>
    </row>
    <row r="430" spans="1:1" ht="15.75" customHeight="1">
      <c r="A430" s="5"/>
    </row>
    <row r="431" spans="1:1" ht="15.75" customHeight="1">
      <c r="A431" s="5"/>
    </row>
    <row r="432" spans="1:1" ht="15.75" customHeight="1">
      <c r="A432" s="5"/>
    </row>
    <row r="433" spans="1:1" ht="15.75" customHeight="1">
      <c r="A433" s="5"/>
    </row>
    <row r="434" spans="1:1" ht="15.75" customHeight="1">
      <c r="A434" s="5"/>
    </row>
    <row r="435" spans="1:1" ht="15.75" customHeight="1">
      <c r="A435" s="5"/>
    </row>
    <row r="436" spans="1:1" ht="15.75" customHeight="1">
      <c r="A436" s="5"/>
    </row>
    <row r="437" spans="1:1" ht="15.75" customHeight="1">
      <c r="A437" s="5"/>
    </row>
    <row r="438" spans="1:1" ht="15.75" customHeight="1">
      <c r="A438" s="5"/>
    </row>
    <row r="439" spans="1:1" ht="15.75" customHeight="1">
      <c r="A439" s="5"/>
    </row>
    <row r="440" spans="1:1" ht="15.75" customHeight="1">
      <c r="A440" s="5"/>
    </row>
    <row r="441" spans="1:1" ht="15.75" customHeight="1">
      <c r="A441" s="5"/>
    </row>
    <row r="442" spans="1:1" ht="15.75" customHeight="1">
      <c r="A442" s="5"/>
    </row>
    <row r="443" spans="1:1" ht="15.75" customHeight="1">
      <c r="A443" s="5"/>
    </row>
    <row r="444" spans="1:1" ht="15.75" customHeight="1">
      <c r="A444" s="5"/>
    </row>
    <row r="445" spans="1:1" ht="15.75" customHeight="1">
      <c r="A445" s="5"/>
    </row>
    <row r="446" spans="1:1" ht="15.75" customHeight="1">
      <c r="A446" s="5"/>
    </row>
    <row r="447" spans="1:1" ht="15.75" customHeight="1">
      <c r="A447" s="5"/>
    </row>
    <row r="448" spans="1:1" ht="15.75" customHeight="1">
      <c r="A448" s="5"/>
    </row>
    <row r="449" spans="1:1" ht="15.75" customHeight="1">
      <c r="A449" s="5"/>
    </row>
    <row r="450" spans="1:1" ht="15.75" customHeight="1">
      <c r="A450" s="5"/>
    </row>
    <row r="451" spans="1:1" ht="15.75" customHeight="1">
      <c r="A451" s="5"/>
    </row>
    <row r="452" spans="1:1" ht="15.75" customHeight="1">
      <c r="A452" s="5"/>
    </row>
    <row r="453" spans="1:1" ht="15.75" customHeight="1">
      <c r="A453" s="5"/>
    </row>
    <row r="454" spans="1:1" ht="15.75" customHeight="1">
      <c r="A454" s="5"/>
    </row>
    <row r="455" spans="1:1" ht="15.75" customHeight="1">
      <c r="A455" s="5"/>
    </row>
    <row r="456" spans="1:1" ht="15.75" customHeight="1">
      <c r="A456" s="5"/>
    </row>
    <row r="457" spans="1:1" ht="15.75" customHeight="1">
      <c r="A457" s="5"/>
    </row>
    <row r="458" spans="1:1" ht="15.75" customHeight="1">
      <c r="A458" s="5"/>
    </row>
    <row r="459" spans="1:1" ht="15.75" customHeight="1">
      <c r="A459" s="5"/>
    </row>
    <row r="460" spans="1:1" ht="15.75" customHeight="1">
      <c r="A460" s="5"/>
    </row>
    <row r="461" spans="1:1" ht="15.75" customHeight="1">
      <c r="A461" s="5"/>
    </row>
    <row r="462" spans="1:1" ht="15.75" customHeight="1">
      <c r="A462" s="5"/>
    </row>
    <row r="463" spans="1:1" ht="15.75" customHeight="1">
      <c r="A463" s="5"/>
    </row>
    <row r="464" spans="1:1" ht="15.75" customHeight="1">
      <c r="A464" s="5"/>
    </row>
    <row r="465" spans="1:1" ht="15.75" customHeight="1">
      <c r="A465" s="5"/>
    </row>
    <row r="466" spans="1:1" ht="15.75" customHeight="1">
      <c r="A466" s="5"/>
    </row>
    <row r="467" spans="1:1" ht="15.75" customHeight="1">
      <c r="A467" s="5"/>
    </row>
    <row r="468" spans="1:1" ht="15.75" customHeight="1">
      <c r="A468" s="5"/>
    </row>
    <row r="469" spans="1:1" ht="15.75" customHeight="1">
      <c r="A469" s="5"/>
    </row>
    <row r="470" spans="1:1" ht="15.75" customHeight="1">
      <c r="A470" s="5"/>
    </row>
    <row r="471" spans="1:1" ht="15.75" customHeight="1">
      <c r="A471" s="5"/>
    </row>
    <row r="472" spans="1:1" ht="15.75" customHeight="1">
      <c r="A472" s="5"/>
    </row>
    <row r="473" spans="1:1" ht="15.75" customHeight="1">
      <c r="A473" s="5"/>
    </row>
    <row r="474" spans="1:1" ht="15.75" customHeight="1">
      <c r="A474" s="5"/>
    </row>
    <row r="475" spans="1:1" ht="15.75" customHeight="1">
      <c r="A475" s="5"/>
    </row>
    <row r="476" spans="1:1" ht="15.75" customHeight="1">
      <c r="A476" s="5"/>
    </row>
    <row r="477" spans="1:1" ht="15.75" customHeight="1">
      <c r="A477" s="5"/>
    </row>
    <row r="478" spans="1:1" ht="15.75" customHeight="1">
      <c r="A478" s="5"/>
    </row>
    <row r="479" spans="1:1" ht="15.75" customHeight="1">
      <c r="A479" s="5"/>
    </row>
    <row r="480" spans="1:1" ht="15.75" customHeight="1">
      <c r="A480" s="5"/>
    </row>
    <row r="481" spans="1:1" ht="15.75" customHeight="1">
      <c r="A481" s="5"/>
    </row>
    <row r="482" spans="1:1" ht="15.75" customHeight="1">
      <c r="A482" s="5"/>
    </row>
    <row r="483" spans="1:1" ht="15.75" customHeight="1">
      <c r="A483" s="5"/>
    </row>
    <row r="484" spans="1:1" ht="15.75" customHeight="1">
      <c r="A484" s="5"/>
    </row>
    <row r="485" spans="1:1" ht="15.75" customHeight="1">
      <c r="A485" s="5"/>
    </row>
    <row r="486" spans="1:1" ht="15.75" customHeight="1">
      <c r="A486" s="5"/>
    </row>
    <row r="487" spans="1:1" ht="15.75" customHeight="1">
      <c r="A487" s="5"/>
    </row>
    <row r="488" spans="1:1" ht="15.75" customHeight="1">
      <c r="A488" s="5"/>
    </row>
    <row r="489" spans="1:1" ht="15.75" customHeight="1">
      <c r="A489" s="5"/>
    </row>
    <row r="490" spans="1:1" ht="15.75" customHeight="1">
      <c r="A490" s="5"/>
    </row>
    <row r="491" spans="1:1" ht="15.75" customHeight="1">
      <c r="A491" s="5"/>
    </row>
    <row r="492" spans="1:1" ht="15.75" customHeight="1">
      <c r="A492" s="5"/>
    </row>
    <row r="493" spans="1:1" ht="15.75" customHeight="1">
      <c r="A493" s="5"/>
    </row>
    <row r="494" spans="1:1" ht="15.75" customHeight="1">
      <c r="A494" s="5"/>
    </row>
    <row r="495" spans="1:1" ht="15.75" customHeight="1">
      <c r="A495" s="5"/>
    </row>
    <row r="496" spans="1:1" ht="15.75" customHeight="1">
      <c r="A496" s="5"/>
    </row>
    <row r="497" spans="1:1" ht="15.75" customHeight="1">
      <c r="A497" s="5"/>
    </row>
    <row r="498" spans="1:1" ht="15.75" customHeight="1">
      <c r="A498" s="5"/>
    </row>
    <row r="499" spans="1:1" ht="15.75" customHeight="1">
      <c r="A499" s="5"/>
    </row>
    <row r="500" spans="1:1" ht="15.75" customHeight="1">
      <c r="A500" s="5"/>
    </row>
    <row r="501" spans="1:1" ht="15.75" customHeight="1">
      <c r="A501" s="5"/>
    </row>
    <row r="502" spans="1:1" ht="15.75" customHeight="1">
      <c r="A502" s="5"/>
    </row>
    <row r="503" spans="1:1" ht="15.75" customHeight="1">
      <c r="A503" s="5"/>
    </row>
    <row r="504" spans="1:1" ht="15.75" customHeight="1">
      <c r="A504" s="5"/>
    </row>
    <row r="505" spans="1:1" ht="15.75" customHeight="1">
      <c r="A505" s="5"/>
    </row>
    <row r="506" spans="1:1" ht="15.75" customHeight="1">
      <c r="A506" s="5"/>
    </row>
    <row r="507" spans="1:1" ht="15.75" customHeight="1">
      <c r="A507" s="5"/>
    </row>
    <row r="508" spans="1:1" ht="15.75" customHeight="1">
      <c r="A508" s="5"/>
    </row>
    <row r="509" spans="1:1" ht="15.75" customHeight="1">
      <c r="A509" s="5"/>
    </row>
    <row r="510" spans="1:1" ht="15.75" customHeight="1">
      <c r="A510" s="5"/>
    </row>
    <row r="511" spans="1:1" ht="15.75" customHeight="1">
      <c r="A511" s="5"/>
    </row>
    <row r="512" spans="1:1" ht="15.75" customHeight="1">
      <c r="A512" s="5"/>
    </row>
    <row r="513" spans="1:1" ht="15.75" customHeight="1">
      <c r="A513" s="5"/>
    </row>
    <row r="514" spans="1:1" ht="15.75" customHeight="1">
      <c r="A514" s="5"/>
    </row>
    <row r="515" spans="1:1" ht="15.75" customHeight="1">
      <c r="A515" s="5"/>
    </row>
    <row r="516" spans="1:1" ht="15.75" customHeight="1">
      <c r="A516" s="5"/>
    </row>
    <row r="517" spans="1:1" ht="15.75" customHeight="1">
      <c r="A517" s="5"/>
    </row>
    <row r="518" spans="1:1" ht="15.75" customHeight="1">
      <c r="A518" s="5"/>
    </row>
    <row r="519" spans="1:1" ht="15.75" customHeight="1">
      <c r="A519" s="5"/>
    </row>
    <row r="520" spans="1:1" ht="15.75" customHeight="1">
      <c r="A520" s="5"/>
    </row>
    <row r="521" spans="1:1" ht="15.75" customHeight="1">
      <c r="A521" s="5"/>
    </row>
    <row r="522" spans="1:1" ht="15.75" customHeight="1">
      <c r="A522" s="5"/>
    </row>
    <row r="523" spans="1:1" ht="15.75" customHeight="1">
      <c r="A523" s="5"/>
    </row>
    <row r="524" spans="1:1" ht="15.75" customHeight="1">
      <c r="A524" s="5"/>
    </row>
    <row r="525" spans="1:1" ht="15.75" customHeight="1">
      <c r="A525" s="5"/>
    </row>
    <row r="526" spans="1:1" ht="15.75" customHeight="1">
      <c r="A526" s="5"/>
    </row>
    <row r="527" spans="1:1" ht="15.75" customHeight="1">
      <c r="A527" s="5"/>
    </row>
    <row r="528" spans="1:1" ht="15.75" customHeight="1">
      <c r="A528" s="5"/>
    </row>
    <row r="529" spans="1:1" ht="15.75" customHeight="1">
      <c r="A529" s="5"/>
    </row>
    <row r="530" spans="1:1" ht="15.75" customHeight="1">
      <c r="A530" s="5"/>
    </row>
    <row r="531" spans="1:1" ht="15.75" customHeight="1">
      <c r="A531" s="5"/>
    </row>
    <row r="532" spans="1:1" ht="15.75" customHeight="1">
      <c r="A532" s="5"/>
    </row>
    <row r="533" spans="1:1" ht="15.75" customHeight="1">
      <c r="A533" s="5"/>
    </row>
    <row r="534" spans="1:1" ht="15.75" customHeight="1">
      <c r="A534" s="5"/>
    </row>
    <row r="535" spans="1:1" ht="15.75" customHeight="1">
      <c r="A535" s="5"/>
    </row>
    <row r="536" spans="1:1" ht="15.75" customHeight="1">
      <c r="A536" s="5"/>
    </row>
    <row r="537" spans="1:1" ht="15.75" customHeight="1">
      <c r="A537" s="5"/>
    </row>
    <row r="538" spans="1:1" ht="15.75" customHeight="1">
      <c r="A538" s="5"/>
    </row>
    <row r="539" spans="1:1" ht="15.75" customHeight="1">
      <c r="A539" s="5"/>
    </row>
    <row r="540" spans="1:1" ht="15.75" customHeight="1">
      <c r="A540" s="5"/>
    </row>
    <row r="541" spans="1:1" ht="15.75" customHeight="1">
      <c r="A541" s="5"/>
    </row>
    <row r="542" spans="1:1" ht="15.75" customHeight="1">
      <c r="A542" s="5"/>
    </row>
    <row r="543" spans="1:1" ht="15.75" customHeight="1">
      <c r="A543" s="5"/>
    </row>
    <row r="544" spans="1:1" ht="15.75" customHeight="1">
      <c r="A544" s="5"/>
    </row>
    <row r="545" spans="1:1" ht="15.75" customHeight="1">
      <c r="A545" s="5"/>
    </row>
    <row r="546" spans="1:1" ht="15.75" customHeight="1">
      <c r="A546" s="5"/>
    </row>
    <row r="547" spans="1:1" ht="15.75" customHeight="1">
      <c r="A547" s="5"/>
    </row>
    <row r="548" spans="1:1" ht="15.75" customHeight="1">
      <c r="A548" s="5"/>
    </row>
    <row r="549" spans="1:1" ht="15.75" customHeight="1">
      <c r="A549" s="5"/>
    </row>
    <row r="550" spans="1:1" ht="15.75" customHeight="1">
      <c r="A550" s="5"/>
    </row>
    <row r="551" spans="1:1" ht="15.75" customHeight="1">
      <c r="A551" s="5"/>
    </row>
    <row r="552" spans="1:1" ht="15.75" customHeight="1">
      <c r="A552" s="5"/>
    </row>
    <row r="553" spans="1:1" ht="15.75" customHeight="1">
      <c r="A553" s="5"/>
    </row>
    <row r="554" spans="1:1" ht="15.75" customHeight="1">
      <c r="A554" s="5"/>
    </row>
    <row r="555" spans="1:1" ht="15.75" customHeight="1">
      <c r="A555" s="5"/>
    </row>
    <row r="556" spans="1:1" ht="15.75" customHeight="1">
      <c r="A556" s="5"/>
    </row>
    <row r="557" spans="1:1" ht="15.75" customHeight="1">
      <c r="A557" s="5"/>
    </row>
    <row r="558" spans="1:1" ht="15.75" customHeight="1">
      <c r="A558" s="5"/>
    </row>
    <row r="559" spans="1:1" ht="15.75" customHeight="1">
      <c r="A559" s="5"/>
    </row>
    <row r="560" spans="1:1" ht="15.75" customHeight="1">
      <c r="A560" s="5"/>
    </row>
    <row r="561" spans="1:1" ht="15.75" customHeight="1">
      <c r="A561" s="5"/>
    </row>
    <row r="562" spans="1:1" ht="15.75" customHeight="1">
      <c r="A562" s="5"/>
    </row>
    <row r="563" spans="1:1" ht="15.75" customHeight="1">
      <c r="A563" s="5"/>
    </row>
    <row r="564" spans="1:1" ht="15.75" customHeight="1">
      <c r="A564" s="5"/>
    </row>
    <row r="565" spans="1:1" ht="15.75" customHeight="1">
      <c r="A565" s="5"/>
    </row>
    <row r="566" spans="1:1" ht="15.75" customHeight="1">
      <c r="A566" s="5"/>
    </row>
    <row r="567" spans="1:1" ht="15.75" customHeight="1">
      <c r="A567" s="5"/>
    </row>
    <row r="568" spans="1:1" ht="15.75" customHeight="1">
      <c r="A568" s="5"/>
    </row>
    <row r="569" spans="1:1" ht="15.75" customHeight="1">
      <c r="A569" s="5"/>
    </row>
    <row r="570" spans="1:1" ht="15.75" customHeight="1">
      <c r="A570" s="5"/>
    </row>
    <row r="571" spans="1:1" ht="15.75" customHeight="1">
      <c r="A571" s="5"/>
    </row>
    <row r="572" spans="1:1" ht="15.75" customHeight="1">
      <c r="A572" s="5"/>
    </row>
    <row r="573" spans="1:1" ht="15.75" customHeight="1">
      <c r="A573" s="5"/>
    </row>
    <row r="574" spans="1:1" ht="15.75" customHeight="1">
      <c r="A574" s="5"/>
    </row>
    <row r="575" spans="1:1" ht="15.75" customHeight="1">
      <c r="A575" s="5"/>
    </row>
    <row r="576" spans="1:1" ht="15.75" customHeight="1">
      <c r="A576" s="5"/>
    </row>
    <row r="577" spans="1:1" ht="15.75" customHeight="1">
      <c r="A577" s="5"/>
    </row>
    <row r="578" spans="1:1" ht="15.75" customHeight="1">
      <c r="A578" s="5"/>
    </row>
    <row r="579" spans="1:1" ht="15.75" customHeight="1">
      <c r="A579" s="5"/>
    </row>
    <row r="580" spans="1:1" ht="15.75" customHeight="1">
      <c r="A580" s="5"/>
    </row>
    <row r="581" spans="1:1" ht="15.75" customHeight="1">
      <c r="A581" s="5"/>
    </row>
    <row r="582" spans="1:1" ht="15.75" customHeight="1">
      <c r="A582" s="5"/>
    </row>
    <row r="583" spans="1:1" ht="15.75" customHeight="1">
      <c r="A583" s="5"/>
    </row>
    <row r="584" spans="1:1" ht="15.75" customHeight="1">
      <c r="A584" s="5"/>
    </row>
    <row r="585" spans="1:1" ht="15.75" customHeight="1">
      <c r="A585" s="5"/>
    </row>
    <row r="586" spans="1:1" ht="15.75" customHeight="1">
      <c r="A586" s="5"/>
    </row>
    <row r="587" spans="1:1" ht="15.75" customHeight="1">
      <c r="A587" s="5"/>
    </row>
    <row r="588" spans="1:1" ht="15.75" customHeight="1">
      <c r="A588" s="5"/>
    </row>
    <row r="589" spans="1:1" ht="15.75" customHeight="1">
      <c r="A589" s="5"/>
    </row>
    <row r="590" spans="1:1" ht="15.75" customHeight="1">
      <c r="A590" s="5"/>
    </row>
    <row r="591" spans="1:1" ht="15.75" customHeight="1">
      <c r="A591" s="5"/>
    </row>
    <row r="592" spans="1:1" ht="15.75" customHeight="1">
      <c r="A592" s="5"/>
    </row>
    <row r="593" spans="1:1" ht="15.75" customHeight="1">
      <c r="A593" s="5"/>
    </row>
    <row r="594" spans="1:1" ht="15.75" customHeight="1">
      <c r="A594" s="5"/>
    </row>
    <row r="595" spans="1:1" ht="15.75" customHeight="1">
      <c r="A595" s="5"/>
    </row>
    <row r="596" spans="1:1" ht="15.75" customHeight="1">
      <c r="A596" s="5"/>
    </row>
    <row r="597" spans="1:1" ht="15.75" customHeight="1">
      <c r="A597" s="5"/>
    </row>
    <row r="598" spans="1:1" ht="15.75" customHeight="1">
      <c r="A598" s="5"/>
    </row>
    <row r="599" spans="1:1" ht="15.75" customHeight="1">
      <c r="A599" s="5"/>
    </row>
    <row r="600" spans="1:1" ht="15.75" customHeight="1">
      <c r="A600" s="5"/>
    </row>
    <row r="601" spans="1:1" ht="15.75" customHeight="1">
      <c r="A601" s="5"/>
    </row>
    <row r="602" spans="1:1" ht="15.75" customHeight="1">
      <c r="A602" s="5"/>
    </row>
    <row r="603" spans="1:1" ht="15.75" customHeight="1">
      <c r="A603" s="5"/>
    </row>
    <row r="604" spans="1:1" ht="15.75" customHeight="1">
      <c r="A604" s="5"/>
    </row>
    <row r="605" spans="1:1" ht="15.75" customHeight="1">
      <c r="A605" s="5"/>
    </row>
    <row r="606" spans="1:1" ht="15.75" customHeight="1">
      <c r="A606" s="5"/>
    </row>
    <row r="607" spans="1:1" ht="15.75" customHeight="1">
      <c r="A607" s="5"/>
    </row>
    <row r="608" spans="1:1" ht="15.75" customHeight="1">
      <c r="A608" s="5"/>
    </row>
    <row r="609" spans="1:1" ht="15.75" customHeight="1">
      <c r="A609" s="5"/>
    </row>
    <row r="610" spans="1:1" ht="15.75" customHeight="1">
      <c r="A610" s="5"/>
    </row>
    <row r="611" spans="1:1" ht="15.75" customHeight="1">
      <c r="A611" s="5"/>
    </row>
    <row r="612" spans="1:1" ht="15.75" customHeight="1">
      <c r="A612" s="5"/>
    </row>
    <row r="613" spans="1:1" ht="15.75" customHeight="1">
      <c r="A613" s="5"/>
    </row>
    <row r="614" spans="1:1" ht="15.75" customHeight="1">
      <c r="A614" s="5"/>
    </row>
    <row r="615" spans="1:1" ht="15.75" customHeight="1">
      <c r="A615" s="5"/>
    </row>
    <row r="616" spans="1:1" ht="15.75" customHeight="1">
      <c r="A616" s="5"/>
    </row>
    <row r="617" spans="1:1" ht="15.75" customHeight="1">
      <c r="A617" s="5"/>
    </row>
    <row r="618" spans="1:1" ht="15.75" customHeight="1">
      <c r="A618" s="5"/>
    </row>
    <row r="619" spans="1:1" ht="15.75" customHeight="1">
      <c r="A619" s="5"/>
    </row>
    <row r="620" spans="1:1" ht="15.75" customHeight="1">
      <c r="A620" s="5"/>
    </row>
    <row r="621" spans="1:1" ht="15.75" customHeight="1">
      <c r="A621" s="5"/>
    </row>
    <row r="622" spans="1:1" ht="15.75" customHeight="1">
      <c r="A622" s="5"/>
    </row>
    <row r="623" spans="1:1" ht="15.75" customHeight="1">
      <c r="A623" s="5"/>
    </row>
    <row r="624" spans="1:1" ht="15.75" customHeight="1">
      <c r="A624" s="5"/>
    </row>
    <row r="625" spans="1:1" ht="15.75" customHeight="1">
      <c r="A625" s="5"/>
    </row>
    <row r="626" spans="1:1" ht="15.75" customHeight="1">
      <c r="A626" s="5"/>
    </row>
    <row r="627" spans="1:1" ht="15.75" customHeight="1">
      <c r="A627" s="5"/>
    </row>
    <row r="628" spans="1:1" ht="15.75" customHeight="1">
      <c r="A628" s="5"/>
    </row>
    <row r="629" spans="1:1" ht="15.75" customHeight="1">
      <c r="A629" s="5"/>
    </row>
    <row r="630" spans="1:1" ht="15.75" customHeight="1">
      <c r="A630" s="5"/>
    </row>
    <row r="631" spans="1:1" ht="15.75" customHeight="1">
      <c r="A631" s="5"/>
    </row>
    <row r="632" spans="1:1" ht="15.75" customHeight="1">
      <c r="A632" s="5"/>
    </row>
    <row r="633" spans="1:1" ht="15.75" customHeight="1">
      <c r="A633" s="5"/>
    </row>
    <row r="634" spans="1:1" ht="15.75" customHeight="1">
      <c r="A634" s="5"/>
    </row>
    <row r="635" spans="1:1" ht="15.75" customHeight="1">
      <c r="A635" s="5"/>
    </row>
    <row r="636" spans="1:1" ht="15.75" customHeight="1">
      <c r="A636" s="5"/>
    </row>
    <row r="637" spans="1:1" ht="15.75" customHeight="1">
      <c r="A637" s="5"/>
    </row>
    <row r="638" spans="1:1" ht="15.75" customHeight="1">
      <c r="A638" s="5"/>
    </row>
    <row r="639" spans="1:1" ht="15.75" customHeight="1">
      <c r="A639" s="5"/>
    </row>
    <row r="640" spans="1:1" ht="15.75" customHeight="1">
      <c r="A640" s="5"/>
    </row>
    <row r="641" spans="1:1" ht="15.75" customHeight="1">
      <c r="A641" s="5"/>
    </row>
    <row r="642" spans="1:1" ht="15.75" customHeight="1">
      <c r="A642" s="5"/>
    </row>
    <row r="643" spans="1:1" ht="15.75" customHeight="1">
      <c r="A643" s="5"/>
    </row>
    <row r="644" spans="1:1" ht="15.75" customHeight="1">
      <c r="A644" s="5"/>
    </row>
    <row r="645" spans="1:1" ht="15.75" customHeight="1">
      <c r="A645" s="5"/>
    </row>
    <row r="646" spans="1:1" ht="15.75" customHeight="1">
      <c r="A646" s="5"/>
    </row>
    <row r="647" spans="1:1" ht="15.75" customHeight="1">
      <c r="A647" s="5"/>
    </row>
    <row r="648" spans="1:1" ht="15.75" customHeight="1">
      <c r="A648" s="5"/>
    </row>
    <row r="649" spans="1:1" ht="15.75" customHeight="1">
      <c r="A649" s="5"/>
    </row>
    <row r="650" spans="1:1" ht="15.75" customHeight="1">
      <c r="A650" s="5"/>
    </row>
    <row r="651" spans="1:1" ht="15.75" customHeight="1">
      <c r="A651" s="5"/>
    </row>
    <row r="652" spans="1:1" ht="15.75" customHeight="1">
      <c r="A652" s="5"/>
    </row>
    <row r="653" spans="1:1" ht="15.75" customHeight="1">
      <c r="A653" s="5"/>
    </row>
    <row r="654" spans="1:1" ht="15.75" customHeight="1">
      <c r="A654" s="5"/>
    </row>
    <row r="655" spans="1:1" ht="15.75" customHeight="1">
      <c r="A655" s="5"/>
    </row>
    <row r="656" spans="1:1" ht="15.75" customHeight="1">
      <c r="A656" s="5"/>
    </row>
    <row r="657" spans="1:1" ht="15.75" customHeight="1">
      <c r="A657" s="5"/>
    </row>
    <row r="658" spans="1:1" ht="15.75" customHeight="1">
      <c r="A658" s="5"/>
    </row>
    <row r="659" spans="1:1" ht="15.75" customHeight="1">
      <c r="A659" s="5"/>
    </row>
    <row r="660" spans="1:1" ht="15.75" customHeight="1">
      <c r="A660" s="5"/>
    </row>
    <row r="661" spans="1:1" ht="15.75" customHeight="1">
      <c r="A661" s="5"/>
    </row>
    <row r="662" spans="1:1" ht="15.75" customHeight="1">
      <c r="A662" s="5"/>
    </row>
    <row r="663" spans="1:1" ht="15.75" customHeight="1">
      <c r="A663" s="5"/>
    </row>
    <row r="664" spans="1:1" ht="15.75" customHeight="1">
      <c r="A664" s="5"/>
    </row>
    <row r="665" spans="1:1" ht="15.75" customHeight="1">
      <c r="A665" s="5"/>
    </row>
    <row r="666" spans="1:1" ht="15.75" customHeight="1">
      <c r="A666" s="5"/>
    </row>
    <row r="667" spans="1:1" ht="15.75" customHeight="1">
      <c r="A667" s="5"/>
    </row>
    <row r="668" spans="1:1" ht="15.75" customHeight="1">
      <c r="A668" s="5"/>
    </row>
    <row r="669" spans="1:1" ht="15.75" customHeight="1">
      <c r="A669" s="5"/>
    </row>
    <row r="670" spans="1:1" ht="15.75" customHeight="1">
      <c r="A670" s="5"/>
    </row>
    <row r="671" spans="1:1" ht="15.75" customHeight="1">
      <c r="A671" s="5"/>
    </row>
    <row r="672" spans="1:1" ht="15.75" customHeight="1">
      <c r="A672" s="5"/>
    </row>
    <row r="673" spans="1:1" ht="15.75" customHeight="1">
      <c r="A673" s="5"/>
    </row>
    <row r="674" spans="1:1" ht="15.75" customHeight="1">
      <c r="A674" s="5"/>
    </row>
    <row r="675" spans="1:1" ht="15.75" customHeight="1">
      <c r="A675" s="5"/>
    </row>
    <row r="676" spans="1:1" ht="15.75" customHeight="1">
      <c r="A676" s="5"/>
    </row>
    <row r="677" spans="1:1" ht="15.75" customHeight="1">
      <c r="A677" s="5"/>
    </row>
    <row r="678" spans="1:1" ht="15.75" customHeight="1">
      <c r="A678" s="5"/>
    </row>
    <row r="679" spans="1:1" ht="15.75" customHeight="1">
      <c r="A679" s="5"/>
    </row>
    <row r="680" spans="1:1" ht="15.75" customHeight="1">
      <c r="A680" s="5"/>
    </row>
    <row r="681" spans="1:1" ht="15.75" customHeight="1">
      <c r="A681" s="5"/>
    </row>
    <row r="682" spans="1:1" ht="15.75" customHeight="1">
      <c r="A682" s="5"/>
    </row>
    <row r="683" spans="1:1" ht="15.75" customHeight="1">
      <c r="A683" s="5"/>
    </row>
    <row r="684" spans="1:1" ht="15.75" customHeight="1">
      <c r="A684" s="5"/>
    </row>
    <row r="685" spans="1:1" ht="15.75" customHeight="1">
      <c r="A685" s="5"/>
    </row>
    <row r="686" spans="1:1" ht="15.75" customHeight="1">
      <c r="A686" s="5"/>
    </row>
    <row r="687" spans="1:1" ht="15.75" customHeight="1">
      <c r="A687" s="5"/>
    </row>
    <row r="688" spans="1:1" ht="15.75" customHeight="1">
      <c r="A688" s="5"/>
    </row>
    <row r="689" spans="1:1" ht="15.75" customHeight="1">
      <c r="A689" s="5"/>
    </row>
    <row r="690" spans="1:1" ht="15.75" customHeight="1">
      <c r="A690" s="5"/>
    </row>
    <row r="691" spans="1:1" ht="15.75" customHeight="1">
      <c r="A691" s="5"/>
    </row>
    <row r="692" spans="1:1" ht="15.75" customHeight="1">
      <c r="A692" s="5"/>
    </row>
    <row r="693" spans="1:1" ht="15.75" customHeight="1">
      <c r="A693" s="5"/>
    </row>
    <row r="694" spans="1:1" ht="15.75" customHeight="1">
      <c r="A694" s="5"/>
    </row>
    <row r="695" spans="1:1" ht="15.75" customHeight="1">
      <c r="A695" s="5"/>
    </row>
    <row r="696" spans="1:1" ht="15.75" customHeight="1">
      <c r="A696" s="5"/>
    </row>
    <row r="697" spans="1:1" ht="15.75" customHeight="1">
      <c r="A697" s="5"/>
    </row>
    <row r="698" spans="1:1" ht="15.75" customHeight="1">
      <c r="A698" s="5"/>
    </row>
    <row r="699" spans="1:1" ht="15.75" customHeight="1">
      <c r="A699" s="5"/>
    </row>
    <row r="700" spans="1:1" ht="15.75" customHeight="1">
      <c r="A700" s="5"/>
    </row>
    <row r="701" spans="1:1" ht="15.75" customHeight="1">
      <c r="A701" s="5"/>
    </row>
    <row r="702" spans="1:1" ht="15.75" customHeight="1">
      <c r="A702" s="5"/>
    </row>
    <row r="703" spans="1:1" ht="15.75" customHeight="1">
      <c r="A703" s="5"/>
    </row>
    <row r="704" spans="1:1" ht="15.75" customHeight="1">
      <c r="A704" s="5"/>
    </row>
    <row r="705" spans="1:1" ht="15.75" customHeight="1">
      <c r="A705" s="5"/>
    </row>
    <row r="706" spans="1:1" ht="15.75" customHeight="1">
      <c r="A706" s="5"/>
    </row>
    <row r="707" spans="1:1" ht="15.75" customHeight="1">
      <c r="A707" s="5"/>
    </row>
    <row r="708" spans="1:1" ht="15.75" customHeight="1">
      <c r="A708" s="5"/>
    </row>
    <row r="709" spans="1:1" ht="15.75" customHeight="1">
      <c r="A709" s="5"/>
    </row>
    <row r="710" spans="1:1" ht="15.75" customHeight="1">
      <c r="A710" s="5"/>
    </row>
    <row r="711" spans="1:1" ht="15.75" customHeight="1">
      <c r="A711" s="5"/>
    </row>
    <row r="712" spans="1:1" ht="15.75" customHeight="1">
      <c r="A712" s="5"/>
    </row>
    <row r="713" spans="1:1" ht="15.75" customHeight="1">
      <c r="A713" s="5"/>
    </row>
    <row r="714" spans="1:1" ht="15.75" customHeight="1">
      <c r="A714" s="5"/>
    </row>
    <row r="715" spans="1:1" ht="15.75" customHeight="1">
      <c r="A715" s="5"/>
    </row>
    <row r="716" spans="1:1" ht="15.75" customHeight="1">
      <c r="A716" s="5"/>
    </row>
    <row r="717" spans="1:1" ht="15.75" customHeight="1">
      <c r="A717" s="5"/>
    </row>
    <row r="718" spans="1:1" ht="15.75" customHeight="1">
      <c r="A718" s="5"/>
    </row>
    <row r="719" spans="1:1" ht="15.75" customHeight="1">
      <c r="A719" s="5"/>
    </row>
    <row r="720" spans="1:1" ht="15.75" customHeight="1">
      <c r="A720" s="5"/>
    </row>
    <row r="721" spans="1:1" ht="15.75" customHeight="1">
      <c r="A721" s="5"/>
    </row>
    <row r="722" spans="1:1" ht="15.75" customHeight="1">
      <c r="A722" s="5"/>
    </row>
    <row r="723" spans="1:1" ht="15.75" customHeight="1">
      <c r="A723" s="5"/>
    </row>
    <row r="724" spans="1:1" ht="15.75" customHeight="1">
      <c r="A724" s="5"/>
    </row>
    <row r="725" spans="1:1" ht="15.75" customHeight="1">
      <c r="A725" s="5"/>
    </row>
    <row r="726" spans="1:1" ht="15.75" customHeight="1">
      <c r="A726" s="5"/>
    </row>
    <row r="727" spans="1:1" ht="15.75" customHeight="1">
      <c r="A727" s="5"/>
    </row>
    <row r="728" spans="1:1" ht="15.75" customHeight="1">
      <c r="A728" s="5"/>
    </row>
    <row r="729" spans="1:1" ht="15.75" customHeight="1">
      <c r="A729" s="5"/>
    </row>
    <row r="730" spans="1:1" ht="15.75" customHeight="1">
      <c r="A730" s="5"/>
    </row>
    <row r="731" spans="1:1" ht="15.75" customHeight="1">
      <c r="A731" s="5"/>
    </row>
    <row r="732" spans="1:1" ht="15.75" customHeight="1">
      <c r="A732" s="5"/>
    </row>
    <row r="733" spans="1:1" ht="15.75" customHeight="1">
      <c r="A733" s="5"/>
    </row>
    <row r="734" spans="1:1" ht="15.75" customHeight="1">
      <c r="A734" s="5"/>
    </row>
    <row r="735" spans="1:1" ht="15.75" customHeight="1">
      <c r="A735" s="5"/>
    </row>
    <row r="736" spans="1:1" ht="15.75" customHeight="1">
      <c r="A736" s="5"/>
    </row>
    <row r="737" spans="1:1" ht="15.75" customHeight="1">
      <c r="A737" s="5"/>
    </row>
    <row r="738" spans="1:1" ht="15.75" customHeight="1">
      <c r="A738" s="5"/>
    </row>
    <row r="739" spans="1:1" ht="15.75" customHeight="1">
      <c r="A739" s="5"/>
    </row>
    <row r="740" spans="1:1" ht="15.75" customHeight="1">
      <c r="A740" s="5"/>
    </row>
    <row r="741" spans="1:1" ht="15.75" customHeight="1">
      <c r="A741" s="5"/>
    </row>
    <row r="742" spans="1:1" ht="15.75" customHeight="1">
      <c r="A742" s="5"/>
    </row>
    <row r="743" spans="1:1" ht="15.75" customHeight="1">
      <c r="A743" s="5"/>
    </row>
    <row r="744" spans="1:1" ht="15.75" customHeight="1">
      <c r="A744" s="5"/>
    </row>
    <row r="745" spans="1:1" ht="15.75" customHeight="1">
      <c r="A745" s="5"/>
    </row>
    <row r="746" spans="1:1" ht="15.75" customHeight="1">
      <c r="A746" s="5"/>
    </row>
    <row r="747" spans="1:1" ht="15.75" customHeight="1">
      <c r="A747" s="5"/>
    </row>
    <row r="748" spans="1:1" ht="15.75" customHeight="1">
      <c r="A748" s="5"/>
    </row>
    <row r="749" spans="1:1" ht="15.75" customHeight="1">
      <c r="A749" s="5"/>
    </row>
    <row r="750" spans="1:1" ht="15.75" customHeight="1">
      <c r="A750" s="5"/>
    </row>
    <row r="751" spans="1:1" ht="15.75" customHeight="1">
      <c r="A751" s="5"/>
    </row>
    <row r="752" spans="1:1" ht="15.75" customHeight="1">
      <c r="A752" s="5"/>
    </row>
    <row r="753" spans="1:1" ht="15.75" customHeight="1">
      <c r="A753" s="5"/>
    </row>
    <row r="754" spans="1:1" ht="15.75" customHeight="1">
      <c r="A754" s="5"/>
    </row>
    <row r="755" spans="1:1" ht="15.75" customHeight="1">
      <c r="A755" s="5"/>
    </row>
    <row r="756" spans="1:1" ht="15.75" customHeight="1">
      <c r="A756" s="5"/>
    </row>
    <row r="757" spans="1:1" ht="15.75" customHeight="1">
      <c r="A757" s="5"/>
    </row>
    <row r="758" spans="1:1" ht="15.75" customHeight="1">
      <c r="A758" s="5"/>
    </row>
    <row r="759" spans="1:1" ht="15.75" customHeight="1">
      <c r="A759" s="5"/>
    </row>
    <row r="760" spans="1:1" ht="15.75" customHeight="1">
      <c r="A760" s="5"/>
    </row>
    <row r="761" spans="1:1" ht="15.75" customHeight="1">
      <c r="A761" s="5"/>
    </row>
    <row r="762" spans="1:1" ht="15.75" customHeight="1">
      <c r="A762" s="5"/>
    </row>
    <row r="763" spans="1:1" ht="15.75" customHeight="1">
      <c r="A763" s="5"/>
    </row>
    <row r="764" spans="1:1" ht="15.75" customHeight="1">
      <c r="A764" s="5"/>
    </row>
    <row r="765" spans="1:1" ht="15.75" customHeight="1">
      <c r="A765" s="5"/>
    </row>
    <row r="766" spans="1:1" ht="15.75" customHeight="1">
      <c r="A766" s="5"/>
    </row>
    <row r="767" spans="1:1" ht="15.75" customHeight="1">
      <c r="A767" s="5"/>
    </row>
    <row r="768" spans="1:1" ht="15.75" customHeight="1">
      <c r="A768" s="5"/>
    </row>
    <row r="769" spans="1:1" ht="15.75" customHeight="1">
      <c r="A769" s="5"/>
    </row>
    <row r="770" spans="1:1" ht="15.75" customHeight="1">
      <c r="A770" s="5"/>
    </row>
    <row r="771" spans="1:1" ht="15.75" customHeight="1">
      <c r="A771" s="5"/>
    </row>
    <row r="772" spans="1:1" ht="15.75" customHeight="1">
      <c r="A772" s="5"/>
    </row>
    <row r="773" spans="1:1" ht="15.75" customHeight="1">
      <c r="A773" s="5"/>
    </row>
    <row r="774" spans="1:1" ht="15.75" customHeight="1">
      <c r="A774" s="5"/>
    </row>
    <row r="775" spans="1:1" ht="15.75" customHeight="1">
      <c r="A775" s="5"/>
    </row>
    <row r="776" spans="1:1" ht="15.75" customHeight="1">
      <c r="A776" s="5"/>
    </row>
    <row r="777" spans="1:1" ht="15.75" customHeight="1">
      <c r="A777" s="5"/>
    </row>
    <row r="778" spans="1:1" ht="15.75" customHeight="1">
      <c r="A778" s="5"/>
    </row>
    <row r="779" spans="1:1" ht="15.75" customHeight="1">
      <c r="A779" s="5"/>
    </row>
    <row r="780" spans="1:1" ht="15.75" customHeight="1">
      <c r="A780" s="5"/>
    </row>
    <row r="781" spans="1:1" ht="15.75" customHeight="1">
      <c r="A781" s="5"/>
    </row>
    <row r="782" spans="1:1" ht="15.75" customHeight="1">
      <c r="A782" s="5"/>
    </row>
    <row r="783" spans="1:1" ht="15.75" customHeight="1">
      <c r="A783" s="5"/>
    </row>
    <row r="784" spans="1:1" ht="15.75" customHeight="1">
      <c r="A784" s="5"/>
    </row>
    <row r="785" spans="1:1" ht="15.75" customHeight="1">
      <c r="A785" s="5"/>
    </row>
    <row r="786" spans="1:1" ht="15.75" customHeight="1">
      <c r="A786" s="5"/>
    </row>
    <row r="787" spans="1:1" ht="15.75" customHeight="1">
      <c r="A787" s="5"/>
    </row>
    <row r="788" spans="1:1" ht="15.75" customHeight="1">
      <c r="A788" s="5"/>
    </row>
    <row r="789" spans="1:1" ht="15.75" customHeight="1">
      <c r="A789" s="5"/>
    </row>
    <row r="790" spans="1:1" ht="15.75" customHeight="1">
      <c r="A790" s="5"/>
    </row>
    <row r="791" spans="1:1" ht="15.75" customHeight="1">
      <c r="A791" s="5"/>
    </row>
    <row r="792" spans="1:1" ht="15.75" customHeight="1">
      <c r="A792" s="5"/>
    </row>
    <row r="793" spans="1:1" ht="15.75" customHeight="1">
      <c r="A793" s="5"/>
    </row>
    <row r="794" spans="1:1" ht="15.75" customHeight="1">
      <c r="A794" s="5"/>
    </row>
    <row r="795" spans="1:1" ht="15.75" customHeight="1">
      <c r="A795" s="5"/>
    </row>
    <row r="796" spans="1:1" ht="15.75" customHeight="1">
      <c r="A796" s="5"/>
    </row>
    <row r="797" spans="1:1" ht="15.75" customHeight="1">
      <c r="A797" s="5"/>
    </row>
    <row r="798" spans="1:1" ht="15.75" customHeight="1">
      <c r="A798" s="5"/>
    </row>
    <row r="799" spans="1:1" ht="15.75" customHeight="1">
      <c r="A799" s="5"/>
    </row>
    <row r="800" spans="1:1" ht="15.75" customHeight="1">
      <c r="A800" s="5"/>
    </row>
    <row r="801" spans="1:1" ht="15.75" customHeight="1">
      <c r="A801" s="5"/>
    </row>
    <row r="802" spans="1:1" ht="15.75" customHeight="1">
      <c r="A802" s="5"/>
    </row>
    <row r="803" spans="1:1" ht="15.75" customHeight="1">
      <c r="A803" s="5"/>
    </row>
    <row r="804" spans="1:1" ht="15.75" customHeight="1">
      <c r="A804" s="5"/>
    </row>
    <row r="805" spans="1:1" ht="15.75" customHeight="1">
      <c r="A805" s="5"/>
    </row>
    <row r="806" spans="1:1" ht="15.75" customHeight="1">
      <c r="A806" s="5"/>
    </row>
    <row r="807" spans="1:1" ht="15.75" customHeight="1">
      <c r="A807" s="5"/>
    </row>
    <row r="808" spans="1:1" ht="15.75" customHeight="1">
      <c r="A808" s="5"/>
    </row>
    <row r="809" spans="1:1" ht="15.75" customHeight="1">
      <c r="A809" s="5"/>
    </row>
    <row r="810" spans="1:1" ht="15.75" customHeight="1">
      <c r="A810" s="5"/>
    </row>
    <row r="811" spans="1:1" ht="15.75" customHeight="1">
      <c r="A811" s="5"/>
    </row>
    <row r="812" spans="1:1" ht="15.75" customHeight="1">
      <c r="A812" s="5"/>
    </row>
    <row r="813" spans="1:1" ht="15.75" customHeight="1">
      <c r="A813" s="5"/>
    </row>
    <row r="814" spans="1:1" ht="15.75" customHeight="1">
      <c r="A814" s="5"/>
    </row>
    <row r="815" spans="1:1" ht="15.75" customHeight="1">
      <c r="A815" s="5"/>
    </row>
    <row r="816" spans="1:1" ht="15.75" customHeight="1">
      <c r="A816" s="5"/>
    </row>
    <row r="817" spans="1:1" ht="15.75" customHeight="1">
      <c r="A817" s="5"/>
    </row>
    <row r="818" spans="1:1" ht="15.75" customHeight="1">
      <c r="A818" s="5"/>
    </row>
    <row r="819" spans="1:1" ht="15.75" customHeight="1">
      <c r="A819" s="5"/>
    </row>
    <row r="820" spans="1:1" ht="15.75" customHeight="1">
      <c r="A820" s="5"/>
    </row>
    <row r="821" spans="1:1" ht="15.75" customHeight="1">
      <c r="A821" s="5"/>
    </row>
    <row r="822" spans="1:1" ht="15.75" customHeight="1">
      <c r="A822" s="5"/>
    </row>
    <row r="823" spans="1:1" ht="15.75" customHeight="1">
      <c r="A823" s="5"/>
    </row>
    <row r="824" spans="1:1" ht="15.75" customHeight="1">
      <c r="A824" s="5"/>
    </row>
    <row r="825" spans="1:1" ht="15.75" customHeight="1">
      <c r="A825" s="5"/>
    </row>
    <row r="826" spans="1:1" ht="15.75" customHeight="1">
      <c r="A826" s="5"/>
    </row>
    <row r="827" spans="1:1" ht="15.75" customHeight="1">
      <c r="A827" s="5"/>
    </row>
    <row r="828" spans="1:1" ht="15.75" customHeight="1">
      <c r="A828" s="5"/>
    </row>
    <row r="829" spans="1:1" ht="15.75" customHeight="1">
      <c r="A829" s="5"/>
    </row>
    <row r="830" spans="1:1" ht="15.75" customHeight="1">
      <c r="A830" s="5"/>
    </row>
    <row r="831" spans="1:1" ht="15.75" customHeight="1">
      <c r="A831" s="5"/>
    </row>
    <row r="832" spans="1:1" ht="15.75" customHeight="1">
      <c r="A832" s="5"/>
    </row>
    <row r="833" spans="1:1" ht="15.75" customHeight="1">
      <c r="A833" s="5"/>
    </row>
    <row r="834" spans="1:1" ht="15.75" customHeight="1">
      <c r="A834" s="5"/>
    </row>
    <row r="835" spans="1:1" ht="15.75" customHeight="1">
      <c r="A835" s="5"/>
    </row>
    <row r="836" spans="1:1" ht="15.75" customHeight="1">
      <c r="A836" s="5"/>
    </row>
    <row r="837" spans="1:1" ht="15.75" customHeight="1">
      <c r="A837" s="5"/>
    </row>
    <row r="838" spans="1:1" ht="15.75" customHeight="1">
      <c r="A838" s="5"/>
    </row>
    <row r="839" spans="1:1" ht="15.75" customHeight="1">
      <c r="A839" s="5"/>
    </row>
    <row r="840" spans="1:1" ht="15.75" customHeight="1">
      <c r="A840" s="5"/>
    </row>
    <row r="841" spans="1:1" ht="15.75" customHeight="1">
      <c r="A841" s="5"/>
    </row>
    <row r="842" spans="1:1" ht="15.75" customHeight="1">
      <c r="A842" s="5"/>
    </row>
    <row r="843" spans="1:1" ht="15.75" customHeight="1">
      <c r="A843" s="5"/>
    </row>
    <row r="844" spans="1:1" ht="15.75" customHeight="1">
      <c r="A844" s="5"/>
    </row>
    <row r="845" spans="1:1" ht="15.75" customHeight="1">
      <c r="A845" s="5"/>
    </row>
    <row r="846" spans="1:1" ht="15.75" customHeight="1">
      <c r="A846" s="5"/>
    </row>
    <row r="847" spans="1:1" ht="15.75" customHeight="1">
      <c r="A847" s="5"/>
    </row>
    <row r="848" spans="1:1" ht="15.75" customHeight="1">
      <c r="A848" s="5"/>
    </row>
    <row r="849" spans="1:1" ht="15.75" customHeight="1">
      <c r="A849" s="5"/>
    </row>
    <row r="850" spans="1:1" ht="15.75" customHeight="1">
      <c r="A850" s="5"/>
    </row>
    <row r="851" spans="1:1" ht="15.75" customHeight="1">
      <c r="A851" s="5"/>
    </row>
    <row r="852" spans="1:1" ht="15.75" customHeight="1">
      <c r="A852" s="5"/>
    </row>
    <row r="853" spans="1:1" ht="15.75" customHeight="1">
      <c r="A853" s="5"/>
    </row>
    <row r="854" spans="1:1" ht="15.75" customHeight="1">
      <c r="A854" s="5"/>
    </row>
    <row r="855" spans="1:1" ht="15.75" customHeight="1">
      <c r="A855" s="5"/>
    </row>
    <row r="856" spans="1:1" ht="15.75" customHeight="1">
      <c r="A856" s="5"/>
    </row>
    <row r="857" spans="1:1" ht="15.75" customHeight="1">
      <c r="A857" s="5"/>
    </row>
    <row r="858" spans="1:1" ht="15.75" customHeight="1">
      <c r="A858" s="5"/>
    </row>
    <row r="859" spans="1:1" ht="15.75" customHeight="1">
      <c r="A859" s="5"/>
    </row>
    <row r="860" spans="1:1" ht="15.75" customHeight="1">
      <c r="A860" s="5"/>
    </row>
    <row r="861" spans="1:1" ht="15.75" customHeight="1">
      <c r="A861" s="5"/>
    </row>
    <row r="862" spans="1:1" ht="15.75" customHeight="1">
      <c r="A862" s="5"/>
    </row>
    <row r="863" spans="1:1" ht="15.75" customHeight="1">
      <c r="A863" s="5"/>
    </row>
    <row r="864" spans="1:1" ht="15.75" customHeight="1">
      <c r="A864" s="5"/>
    </row>
    <row r="865" spans="1:1" ht="15.75" customHeight="1">
      <c r="A865" s="5"/>
    </row>
    <row r="866" spans="1:1" ht="15.75" customHeight="1">
      <c r="A866" s="5"/>
    </row>
    <row r="867" spans="1:1" ht="15.75" customHeight="1">
      <c r="A867" s="5"/>
    </row>
    <row r="868" spans="1:1" ht="15.75" customHeight="1">
      <c r="A868" s="5"/>
    </row>
    <row r="869" spans="1:1" ht="15.75" customHeight="1">
      <c r="A869" s="5"/>
    </row>
    <row r="870" spans="1:1" ht="15.75" customHeight="1">
      <c r="A870" s="5"/>
    </row>
    <row r="871" spans="1:1" ht="15.75" customHeight="1">
      <c r="A871" s="5"/>
    </row>
    <row r="872" spans="1:1" ht="15.75" customHeight="1">
      <c r="A872" s="5"/>
    </row>
    <row r="873" spans="1:1" ht="15.75" customHeight="1">
      <c r="A873" s="5"/>
    </row>
    <row r="874" spans="1:1" ht="15.75" customHeight="1">
      <c r="A874" s="5"/>
    </row>
    <row r="875" spans="1:1" ht="15.75" customHeight="1">
      <c r="A875" s="5"/>
    </row>
    <row r="876" spans="1:1" ht="15.75" customHeight="1">
      <c r="A876" s="5"/>
    </row>
    <row r="877" spans="1:1" ht="15.75" customHeight="1">
      <c r="A877" s="5"/>
    </row>
    <row r="878" spans="1:1" ht="15.75" customHeight="1">
      <c r="A878" s="5"/>
    </row>
    <row r="879" spans="1:1" ht="15.75" customHeight="1">
      <c r="A879" s="5"/>
    </row>
    <row r="880" spans="1:1" ht="15.75" customHeight="1">
      <c r="A880" s="5"/>
    </row>
    <row r="881" spans="1:1" ht="15.75" customHeight="1">
      <c r="A881" s="5"/>
    </row>
    <row r="882" spans="1:1" ht="15.75" customHeight="1">
      <c r="A882" s="5"/>
    </row>
    <row r="883" spans="1:1" ht="15.75" customHeight="1">
      <c r="A883" s="5"/>
    </row>
    <row r="884" spans="1:1" ht="15.75" customHeight="1">
      <c r="A884" s="5"/>
    </row>
    <row r="885" spans="1:1" ht="15.75" customHeight="1">
      <c r="A885" s="5"/>
    </row>
    <row r="886" spans="1:1" ht="15.75" customHeight="1">
      <c r="A886" s="5"/>
    </row>
    <row r="887" spans="1:1" ht="15.75" customHeight="1">
      <c r="A887" s="5"/>
    </row>
    <row r="888" spans="1:1" ht="15.75" customHeight="1">
      <c r="A888" s="5"/>
    </row>
    <row r="889" spans="1:1" ht="15.75" customHeight="1">
      <c r="A889" s="5"/>
    </row>
    <row r="890" spans="1:1" ht="15.75" customHeight="1">
      <c r="A890" s="5"/>
    </row>
    <row r="891" spans="1:1" ht="15.75" customHeight="1">
      <c r="A891" s="5"/>
    </row>
    <row r="892" spans="1:1" ht="15.75" customHeight="1">
      <c r="A892" s="5"/>
    </row>
    <row r="893" spans="1:1" ht="15.75" customHeight="1">
      <c r="A893" s="5"/>
    </row>
    <row r="894" spans="1:1" ht="15.75" customHeight="1">
      <c r="A894" s="5"/>
    </row>
    <row r="895" spans="1:1" ht="15.75" customHeight="1">
      <c r="A895" s="5"/>
    </row>
    <row r="896" spans="1:1" ht="15.75" customHeight="1">
      <c r="A896" s="5"/>
    </row>
    <row r="897" spans="1:1" ht="15.75" customHeight="1">
      <c r="A897" s="5"/>
    </row>
    <row r="898" spans="1:1" ht="15.75" customHeight="1">
      <c r="A898" s="5"/>
    </row>
    <row r="899" spans="1:1" ht="15.75" customHeight="1">
      <c r="A899" s="5"/>
    </row>
    <row r="900" spans="1:1" ht="15.75" customHeight="1">
      <c r="A900" s="5"/>
    </row>
    <row r="901" spans="1:1" ht="15.75" customHeight="1">
      <c r="A901" s="5"/>
    </row>
    <row r="902" spans="1:1" ht="15.75" customHeight="1">
      <c r="A902" s="5"/>
    </row>
    <row r="903" spans="1:1" ht="15.75" customHeight="1">
      <c r="A903" s="5"/>
    </row>
    <row r="904" spans="1:1" ht="15.75" customHeight="1">
      <c r="A904" s="5"/>
    </row>
    <row r="905" spans="1:1" ht="15.75" customHeight="1">
      <c r="A905" s="5"/>
    </row>
    <row r="906" spans="1:1" ht="15.75" customHeight="1">
      <c r="A906" s="5"/>
    </row>
    <row r="907" spans="1:1" ht="15.75" customHeight="1">
      <c r="A907" s="5"/>
    </row>
    <row r="908" spans="1:1" ht="15.75" customHeight="1">
      <c r="A908" s="5"/>
    </row>
    <row r="909" spans="1:1" ht="15.75" customHeight="1">
      <c r="A909" s="5"/>
    </row>
    <row r="910" spans="1:1" ht="15.75" customHeight="1">
      <c r="A910" s="5"/>
    </row>
    <row r="911" spans="1:1" ht="15.75" customHeight="1">
      <c r="A911" s="5"/>
    </row>
    <row r="912" spans="1:1" ht="15.75" customHeight="1">
      <c r="A912" s="5"/>
    </row>
    <row r="913" spans="1:1" ht="15.75" customHeight="1">
      <c r="A913" s="5"/>
    </row>
    <row r="914" spans="1:1" ht="15.75" customHeight="1">
      <c r="A914" s="5"/>
    </row>
    <row r="915" spans="1:1" ht="15.75" customHeight="1">
      <c r="A915" s="5"/>
    </row>
    <row r="916" spans="1:1" ht="15.75" customHeight="1">
      <c r="A916" s="5"/>
    </row>
    <row r="917" spans="1:1" ht="15.75" customHeight="1">
      <c r="A917" s="5"/>
    </row>
    <row r="918" spans="1:1" ht="15.75" customHeight="1">
      <c r="A918" s="5"/>
    </row>
    <row r="919" spans="1:1" ht="15.75" customHeight="1">
      <c r="A919" s="5"/>
    </row>
    <row r="920" spans="1:1" ht="15.75" customHeight="1">
      <c r="A920" s="5"/>
    </row>
    <row r="921" spans="1:1" ht="15.75" customHeight="1">
      <c r="A921" s="5"/>
    </row>
    <row r="922" spans="1:1" ht="15.75" customHeight="1">
      <c r="A922" s="5"/>
    </row>
    <row r="923" spans="1:1" ht="15.75" customHeight="1">
      <c r="A923" s="5"/>
    </row>
    <row r="924" spans="1:1" ht="15.75" customHeight="1">
      <c r="A924" s="5"/>
    </row>
    <row r="925" spans="1:1" ht="15.75" customHeight="1">
      <c r="A925" s="5"/>
    </row>
    <row r="926" spans="1:1" ht="15.75" customHeight="1">
      <c r="A926" s="5"/>
    </row>
    <row r="927" spans="1:1" ht="15.75" customHeight="1">
      <c r="A927" s="5"/>
    </row>
    <row r="928" spans="1:1" ht="15.75" customHeight="1">
      <c r="A928" s="5"/>
    </row>
    <row r="929" spans="1:1" ht="15.75" customHeight="1">
      <c r="A929" s="5"/>
    </row>
    <row r="930" spans="1:1" ht="15.75" customHeight="1">
      <c r="A930" s="5"/>
    </row>
    <row r="931" spans="1:1" ht="15.75" customHeight="1">
      <c r="A931" s="5"/>
    </row>
    <row r="932" spans="1:1" ht="15.75" customHeight="1">
      <c r="A932" s="5"/>
    </row>
    <row r="933" spans="1:1" ht="15.75" customHeight="1">
      <c r="A933" s="5"/>
    </row>
    <row r="934" spans="1:1" ht="15.75" customHeight="1">
      <c r="A934" s="5"/>
    </row>
    <row r="935" spans="1:1" ht="15.75" customHeight="1">
      <c r="A935" s="5"/>
    </row>
    <row r="936" spans="1:1" ht="15.75" customHeight="1">
      <c r="A936" s="5"/>
    </row>
    <row r="937" spans="1:1" ht="15.75" customHeight="1">
      <c r="A937" s="5"/>
    </row>
    <row r="938" spans="1:1" ht="15.75" customHeight="1">
      <c r="A938" s="5"/>
    </row>
    <row r="939" spans="1:1" ht="15.75" customHeight="1">
      <c r="A939" s="5"/>
    </row>
    <row r="940" spans="1:1" ht="15.75" customHeight="1">
      <c r="A940" s="5"/>
    </row>
    <row r="941" spans="1:1" ht="15.75" customHeight="1">
      <c r="A941" s="5"/>
    </row>
    <row r="942" spans="1:1" ht="15.75" customHeight="1">
      <c r="A942" s="5"/>
    </row>
    <row r="943" spans="1:1" ht="15.75" customHeight="1">
      <c r="A943" s="5"/>
    </row>
    <row r="944" spans="1:1" ht="15.75" customHeight="1">
      <c r="A944" s="5"/>
    </row>
    <row r="945" spans="1:1" ht="15.75" customHeight="1">
      <c r="A945" s="5"/>
    </row>
    <row r="946" spans="1:1" ht="15.75" customHeight="1">
      <c r="A946" s="5"/>
    </row>
    <row r="947" spans="1:1" ht="15.75" customHeight="1">
      <c r="A947" s="5"/>
    </row>
    <row r="948" spans="1:1" ht="15.75" customHeight="1">
      <c r="A948" s="5"/>
    </row>
    <row r="949" spans="1:1" ht="15.75" customHeight="1">
      <c r="A949" s="5"/>
    </row>
    <row r="950" spans="1:1" ht="15.75" customHeight="1">
      <c r="A950" s="5"/>
    </row>
    <row r="951" spans="1:1" ht="15.75" customHeight="1">
      <c r="A951" s="5"/>
    </row>
    <row r="952" spans="1:1" ht="15.75" customHeight="1">
      <c r="A952" s="5"/>
    </row>
    <row r="953" spans="1:1" ht="15.75" customHeight="1">
      <c r="A953" s="5"/>
    </row>
    <row r="954" spans="1:1" ht="15.75" customHeight="1">
      <c r="A954" s="5"/>
    </row>
    <row r="955" spans="1:1" ht="15.75" customHeight="1">
      <c r="A955" s="5"/>
    </row>
    <row r="956" spans="1:1" ht="15.75" customHeight="1">
      <c r="A956" s="5"/>
    </row>
    <row r="957" spans="1:1" ht="15.75" customHeight="1">
      <c r="A957" s="5"/>
    </row>
    <row r="958" spans="1:1" ht="15.75" customHeight="1">
      <c r="A958" s="5"/>
    </row>
    <row r="959" spans="1:1" ht="15.75" customHeight="1">
      <c r="A959" s="5"/>
    </row>
    <row r="960" spans="1:1" ht="15.75" customHeight="1">
      <c r="A960" s="5"/>
    </row>
    <row r="961" spans="1:1" ht="15.75" customHeight="1">
      <c r="A961" s="5"/>
    </row>
    <row r="962" spans="1:1" ht="15.75" customHeight="1">
      <c r="A962" s="5"/>
    </row>
    <row r="963" spans="1:1" ht="15.75" customHeight="1">
      <c r="A963" s="5"/>
    </row>
    <row r="964" spans="1:1" ht="15.75" customHeight="1">
      <c r="A964" s="5"/>
    </row>
    <row r="965" spans="1:1" ht="15.75" customHeight="1">
      <c r="A965" s="5"/>
    </row>
    <row r="966" spans="1:1" ht="15.75" customHeight="1">
      <c r="A966" s="5"/>
    </row>
    <row r="967" spans="1:1" ht="15.75" customHeight="1">
      <c r="A967" s="5"/>
    </row>
    <row r="968" spans="1:1" ht="15.75" customHeight="1">
      <c r="A968" s="5"/>
    </row>
    <row r="969" spans="1:1" ht="15.75" customHeight="1">
      <c r="A969" s="5"/>
    </row>
    <row r="970" spans="1:1" ht="15.75" customHeight="1">
      <c r="A970" s="5"/>
    </row>
    <row r="971" spans="1:1" ht="15.75" customHeight="1">
      <c r="A971" s="5"/>
    </row>
    <row r="972" spans="1:1" ht="15.75" customHeight="1">
      <c r="A972" s="5"/>
    </row>
    <row r="973" spans="1:1" ht="15.75" customHeight="1">
      <c r="A973" s="5"/>
    </row>
    <row r="974" spans="1:1" ht="15.75" customHeight="1">
      <c r="A974" s="5"/>
    </row>
    <row r="975" spans="1:1" ht="15.75" customHeight="1">
      <c r="A975" s="5"/>
    </row>
    <row r="976" spans="1:1" ht="15.75" customHeight="1">
      <c r="A976" s="5"/>
    </row>
    <row r="977" spans="1:1" ht="15.75" customHeight="1">
      <c r="A977" s="5"/>
    </row>
    <row r="978" spans="1:1" ht="15.75" customHeight="1">
      <c r="A978" s="5"/>
    </row>
    <row r="979" spans="1:1" ht="15.75" customHeight="1">
      <c r="A979" s="5"/>
    </row>
    <row r="980" spans="1:1" ht="15.75" customHeight="1">
      <c r="A980" s="5"/>
    </row>
    <row r="981" spans="1:1" ht="15.75" customHeight="1">
      <c r="A981" s="5"/>
    </row>
    <row r="982" spans="1:1" ht="15.75" customHeight="1">
      <c r="A982" s="5"/>
    </row>
    <row r="983" spans="1:1" ht="15.75" customHeight="1">
      <c r="A983" s="5"/>
    </row>
    <row r="984" spans="1:1" ht="15.75" customHeight="1">
      <c r="A984" s="5"/>
    </row>
    <row r="985" spans="1:1" ht="15.75" customHeight="1">
      <c r="A985" s="5"/>
    </row>
    <row r="986" spans="1:1" ht="15.75" customHeight="1">
      <c r="A986" s="5"/>
    </row>
    <row r="987" spans="1:1" ht="15.75" customHeight="1">
      <c r="A987" s="5"/>
    </row>
    <row r="988" spans="1:1" ht="15.75" customHeight="1">
      <c r="A988" s="5"/>
    </row>
    <row r="989" spans="1:1" ht="15.75" customHeight="1">
      <c r="A989" s="5"/>
    </row>
    <row r="990" spans="1:1" ht="15.75" customHeight="1">
      <c r="A990" s="5"/>
    </row>
    <row r="991" spans="1:1" ht="15.75" customHeight="1">
      <c r="A991" s="5"/>
    </row>
    <row r="992" spans="1:1" ht="15.75" customHeight="1">
      <c r="A992" s="5"/>
    </row>
    <row r="993" spans="1:1" ht="15.75" customHeight="1">
      <c r="A993" s="5"/>
    </row>
    <row r="994" spans="1:1" ht="15.75" customHeight="1">
      <c r="A994" s="5"/>
    </row>
    <row r="995" spans="1:1" ht="15.75" customHeight="1">
      <c r="A995" s="5"/>
    </row>
    <row r="996" spans="1:1" ht="15.75" customHeight="1">
      <c r="A996" s="5"/>
    </row>
    <row r="997" spans="1:1" ht="15.75" customHeight="1">
      <c r="A997" s="5"/>
    </row>
    <row r="998" spans="1:1" ht="15.75" customHeight="1">
      <c r="A998" s="5"/>
    </row>
    <row r="999" spans="1:1" ht="15.75" customHeight="1">
      <c r="A999" s="5"/>
    </row>
    <row r="1000" spans="1:1" ht="15.75" customHeight="1">
      <c r="A1000" s="5"/>
    </row>
    <row r="1001" spans="1:1" ht="15.75" customHeight="1">
      <c r="A1001" s="5"/>
    </row>
  </sheetData>
  <hyperlinks>
    <hyperlink ref="B1" location="Menu!A1" display="Menu!A1" xr:uid="{00000000-0004-0000-0300-000000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989"/>
  <sheetViews>
    <sheetView showGridLines="0" workbookViewId="0">
      <pane xSplit="2" ySplit="3" topLeftCell="C4" activePane="bottomRight" state="frozen"/>
      <selection activeCell="C4" sqref="C4"/>
      <selection pane="topRight" activeCell="C4" sqref="C4"/>
      <selection pane="bottomLeft" activeCell="C4" sqref="C4"/>
      <selection pane="bottomRight" activeCell="B1" sqref="B1"/>
    </sheetView>
  </sheetViews>
  <sheetFormatPr baseColWidth="10" defaultColWidth="11.1640625" defaultRowHeight="15" customHeight="1"/>
  <cols>
    <col min="1" max="1" width="5" customWidth="1"/>
    <col min="2" max="2" width="61.83203125" customWidth="1"/>
    <col min="3" max="27" width="10.6640625" customWidth="1"/>
    <col min="28" max="28" width="3.1640625" customWidth="1"/>
    <col min="29" max="36" width="10.6640625" customWidth="1"/>
  </cols>
  <sheetData>
    <row r="1" spans="1:36" ht="15.75" customHeight="1">
      <c r="A1" s="1"/>
      <c r="B1" s="2" t="s">
        <v>189</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4"/>
    </row>
    <row r="2" spans="1:36" ht="15.75"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row>
    <row r="3" spans="1:36" ht="15.75" customHeight="1">
      <c r="A3" s="5"/>
      <c r="B3" s="7"/>
      <c r="C3" s="7" t="s">
        <v>0</v>
      </c>
      <c r="D3" s="7" t="s">
        <v>1</v>
      </c>
      <c r="E3" s="7" t="s">
        <v>2</v>
      </c>
      <c r="F3" s="7" t="s">
        <v>3</v>
      </c>
      <c r="G3" s="7" t="s">
        <v>4</v>
      </c>
      <c r="H3" s="7" t="s">
        <v>5</v>
      </c>
      <c r="I3" s="7" t="s">
        <v>6</v>
      </c>
      <c r="J3" s="7" t="s">
        <v>7</v>
      </c>
      <c r="K3" s="7" t="s">
        <v>8</v>
      </c>
      <c r="L3" s="7" t="s">
        <v>9</v>
      </c>
      <c r="M3" s="7" t="s">
        <v>10</v>
      </c>
      <c r="N3" s="7" t="s">
        <v>11</v>
      </c>
      <c r="O3" s="7" t="s">
        <v>12</v>
      </c>
      <c r="P3" s="7" t="s">
        <v>13</v>
      </c>
      <c r="Q3" s="7" t="s">
        <v>14</v>
      </c>
      <c r="R3" s="7" t="s">
        <v>15</v>
      </c>
      <c r="S3" s="7" t="s">
        <v>16</v>
      </c>
      <c r="T3" s="7" t="s">
        <v>17</v>
      </c>
      <c r="U3" s="7" t="s">
        <v>18</v>
      </c>
      <c r="V3" s="7" t="s">
        <v>19</v>
      </c>
      <c r="W3" s="7" t="s">
        <v>20</v>
      </c>
      <c r="X3" s="7" t="s">
        <v>21</v>
      </c>
      <c r="Y3" s="7" t="s">
        <v>22</v>
      </c>
      <c r="Z3" s="7" t="s">
        <v>23</v>
      </c>
      <c r="AA3" s="7" t="s">
        <v>24</v>
      </c>
      <c r="AC3" s="7">
        <v>2019</v>
      </c>
      <c r="AD3" s="7">
        <v>2020</v>
      </c>
      <c r="AE3" s="7">
        <v>2021</v>
      </c>
      <c r="AF3" s="7">
        <v>2022</v>
      </c>
      <c r="AG3" s="7">
        <v>2023</v>
      </c>
      <c r="AH3" s="7">
        <v>2024</v>
      </c>
      <c r="AI3" s="7">
        <v>2025</v>
      </c>
    </row>
    <row r="4" spans="1:36" ht="15.75" customHeight="1">
      <c r="B4" s="9" t="s">
        <v>80</v>
      </c>
      <c r="AB4" s="9"/>
    </row>
    <row r="5" spans="1:36" ht="15.75" customHeight="1">
      <c r="A5" s="5"/>
      <c r="B5" s="8" t="s">
        <v>37</v>
      </c>
      <c r="C5" s="10">
        <v>1371</v>
      </c>
      <c r="D5" s="10">
        <v>7892</v>
      </c>
      <c r="E5" s="10">
        <v>9554</v>
      </c>
      <c r="F5" s="10">
        <v>12601</v>
      </c>
      <c r="G5" s="10">
        <v>18306</v>
      </c>
      <c r="H5" s="10">
        <v>19304</v>
      </c>
      <c r="I5" s="10">
        <v>22227</v>
      </c>
      <c r="J5" s="10">
        <v>25663</v>
      </c>
      <c r="K5" s="10">
        <v>27486</v>
      </c>
      <c r="L5" s="10">
        <v>34873</v>
      </c>
      <c r="M5" s="10">
        <v>34625</v>
      </c>
      <c r="N5" s="10">
        <v>23299</v>
      </c>
      <c r="O5" s="10">
        <v>39731</v>
      </c>
      <c r="P5" s="10">
        <v>53565</v>
      </c>
      <c r="Q5" s="10">
        <v>49261</v>
      </c>
      <c r="R5" s="10">
        <v>35957</v>
      </c>
      <c r="S5" s="10">
        <v>24832</v>
      </c>
      <c r="T5" s="10">
        <v>56299</v>
      </c>
      <c r="U5" s="10">
        <v>29097</v>
      </c>
      <c r="V5" s="10">
        <v>40791</v>
      </c>
      <c r="W5" s="10">
        <v>51929</v>
      </c>
      <c r="X5" s="10">
        <v>50996</v>
      </c>
      <c r="Y5" s="10">
        <v>61178</v>
      </c>
      <c r="Z5" s="10">
        <v>64551</v>
      </c>
      <c r="AA5" s="10">
        <v>56544</v>
      </c>
      <c r="AB5" s="9"/>
      <c r="AC5" s="10">
        <v>17823</v>
      </c>
      <c r="AD5" s="10">
        <v>31418</v>
      </c>
      <c r="AE5" s="10">
        <v>85500</v>
      </c>
      <c r="AF5" s="10">
        <v>120283</v>
      </c>
      <c r="AG5" s="10">
        <v>178514</v>
      </c>
      <c r="AH5" s="10">
        <v>151019</v>
      </c>
      <c r="AI5" s="10">
        <v>228654</v>
      </c>
      <c r="AJ5" s="9"/>
    </row>
    <row r="6" spans="1:36" ht="15.75" customHeight="1">
      <c r="A6" s="5"/>
      <c r="B6" s="12"/>
      <c r="C6" s="14"/>
      <c r="D6" s="14"/>
      <c r="E6" s="14"/>
      <c r="F6" s="14"/>
      <c r="G6" s="14"/>
      <c r="H6" s="14"/>
      <c r="I6" s="14"/>
      <c r="J6" s="14"/>
      <c r="K6" s="14"/>
      <c r="L6" s="14"/>
      <c r="M6" s="14"/>
      <c r="N6" s="14"/>
      <c r="O6" s="14"/>
      <c r="P6" s="14"/>
      <c r="Q6" s="14"/>
      <c r="R6" s="14"/>
      <c r="S6" s="14"/>
      <c r="T6" s="14"/>
      <c r="U6" s="14"/>
      <c r="V6" s="14"/>
      <c r="W6" s="14"/>
      <c r="X6" s="14"/>
      <c r="Y6" s="14"/>
      <c r="Z6" s="14"/>
      <c r="AA6" s="14"/>
      <c r="AB6" s="9"/>
      <c r="AC6" s="14"/>
      <c r="AD6" s="14"/>
      <c r="AE6" s="14"/>
      <c r="AF6" s="14"/>
      <c r="AG6" s="14"/>
      <c r="AH6" s="14"/>
      <c r="AI6" s="14"/>
    </row>
    <row r="7" spans="1:36" ht="15.75" customHeight="1">
      <c r="A7" s="5"/>
      <c r="B7" s="12" t="s">
        <v>81</v>
      </c>
      <c r="C7" s="14"/>
      <c r="D7" s="14"/>
      <c r="E7" s="14"/>
      <c r="F7" s="14"/>
      <c r="G7" s="14"/>
      <c r="H7" s="14"/>
      <c r="I7" s="14"/>
      <c r="J7" s="14"/>
      <c r="K7" s="14"/>
      <c r="L7" s="14"/>
      <c r="M7" s="14"/>
      <c r="N7" s="14"/>
      <c r="O7" s="14"/>
      <c r="P7" s="14"/>
      <c r="Q7" s="14"/>
      <c r="R7" s="14"/>
      <c r="S7" s="14"/>
      <c r="T7" s="14"/>
      <c r="U7" s="14"/>
      <c r="V7" s="14"/>
      <c r="W7" s="14"/>
      <c r="X7" s="14"/>
      <c r="Y7" s="14"/>
      <c r="Z7" s="14"/>
      <c r="AA7" s="14"/>
      <c r="AB7" s="9"/>
      <c r="AC7" s="14"/>
      <c r="AD7" s="14"/>
      <c r="AE7" s="14"/>
      <c r="AF7" s="14"/>
      <c r="AG7" s="14"/>
      <c r="AH7" s="14"/>
      <c r="AI7" s="14"/>
    </row>
    <row r="8" spans="1:36" ht="15.75" customHeight="1">
      <c r="A8" s="23"/>
      <c r="B8" s="12" t="s">
        <v>82</v>
      </c>
      <c r="C8" s="14">
        <v>-66</v>
      </c>
      <c r="D8" s="14">
        <v>-66</v>
      </c>
      <c r="E8" s="14">
        <v>-210</v>
      </c>
      <c r="F8" s="14">
        <v>-101</v>
      </c>
      <c r="G8" s="14">
        <v>-26</v>
      </c>
      <c r="H8" s="14">
        <v>-168</v>
      </c>
      <c r="I8" s="14">
        <v>-1095</v>
      </c>
      <c r="J8" s="14">
        <v>-1267</v>
      </c>
      <c r="K8" s="14">
        <v>-6</v>
      </c>
      <c r="L8" s="14">
        <v>-5530</v>
      </c>
      <c r="M8" s="14">
        <v>-6835</v>
      </c>
      <c r="N8" s="14">
        <v>-5743</v>
      </c>
      <c r="O8" s="14">
        <v>-6899</v>
      </c>
      <c r="P8" s="14">
        <v>-15313</v>
      </c>
      <c r="Q8" s="14">
        <v>-20216.904589999998</v>
      </c>
      <c r="R8" s="14">
        <v>-7159</v>
      </c>
      <c r="S8" s="14">
        <v>-7442</v>
      </c>
      <c r="T8" s="14">
        <v>-6473</v>
      </c>
      <c r="U8" s="14">
        <v>-7430</v>
      </c>
      <c r="V8" s="14">
        <v>-6921</v>
      </c>
      <c r="W8" s="14">
        <v>-5106</v>
      </c>
      <c r="X8" s="14">
        <v>-5976</v>
      </c>
      <c r="Y8" s="14">
        <v>-8424</v>
      </c>
      <c r="Z8" s="14">
        <v>-6747</v>
      </c>
      <c r="AA8" s="14">
        <v>-10590</v>
      </c>
      <c r="AB8" s="13"/>
      <c r="AC8" s="14">
        <v>-217</v>
      </c>
      <c r="AD8" s="14">
        <v>-443</v>
      </c>
      <c r="AE8" s="14">
        <v>-2556</v>
      </c>
      <c r="AF8" s="14">
        <v>-18114</v>
      </c>
      <c r="AG8" s="14">
        <v>-49588</v>
      </c>
      <c r="AH8" s="14">
        <v>-28266</v>
      </c>
      <c r="AI8" s="14">
        <v>-26253</v>
      </c>
      <c r="AJ8" s="14"/>
    </row>
    <row r="9" spans="1:36" ht="15.75" customHeight="1">
      <c r="A9" s="23"/>
      <c r="B9" s="12" t="s">
        <v>83</v>
      </c>
      <c r="C9" s="14">
        <v>5</v>
      </c>
      <c r="D9" s="14">
        <v>5</v>
      </c>
      <c r="E9" s="14">
        <v>5</v>
      </c>
      <c r="F9" s="14">
        <v>5</v>
      </c>
      <c r="G9" s="14">
        <v>3</v>
      </c>
      <c r="H9" s="14">
        <v>48</v>
      </c>
      <c r="I9" s="14">
        <v>46</v>
      </c>
      <c r="J9" s="14">
        <v>45</v>
      </c>
      <c r="K9" s="14">
        <v>163</v>
      </c>
      <c r="L9" s="14">
        <v>15</v>
      </c>
      <c r="M9" s="14">
        <v>-45</v>
      </c>
      <c r="N9" s="14">
        <v>44</v>
      </c>
      <c r="O9" s="14">
        <v>43</v>
      </c>
      <c r="P9" s="14">
        <v>52</v>
      </c>
      <c r="Q9" s="14">
        <v>373</v>
      </c>
      <c r="R9" s="14">
        <v>110</v>
      </c>
      <c r="S9" s="14">
        <v>43</v>
      </c>
      <c r="T9" s="14">
        <v>44</v>
      </c>
      <c r="U9" s="14">
        <v>44</v>
      </c>
      <c r="V9" s="14">
        <v>370</v>
      </c>
      <c r="W9" s="14">
        <v>41</v>
      </c>
      <c r="X9" s="14">
        <v>41</v>
      </c>
      <c r="Y9" s="14">
        <v>64</v>
      </c>
      <c r="Z9" s="14">
        <v>108</v>
      </c>
      <c r="AA9" s="14">
        <v>57</v>
      </c>
      <c r="AB9" s="13"/>
      <c r="AC9" s="14">
        <v>30</v>
      </c>
      <c r="AD9" s="14">
        <v>20</v>
      </c>
      <c r="AE9" s="14">
        <v>142</v>
      </c>
      <c r="AF9" s="14">
        <v>177</v>
      </c>
      <c r="AG9" s="14">
        <v>578</v>
      </c>
      <c r="AH9" s="14">
        <v>501</v>
      </c>
      <c r="AI9" s="14">
        <v>254</v>
      </c>
      <c r="AJ9" s="14"/>
    </row>
    <row r="10" spans="1:36" ht="15.75" customHeight="1">
      <c r="A10" s="23"/>
      <c r="B10" s="12" t="s">
        <v>84</v>
      </c>
      <c r="C10" s="14">
        <v>-2</v>
      </c>
      <c r="D10" s="14">
        <v>38</v>
      </c>
      <c r="E10" s="14">
        <v>9</v>
      </c>
      <c r="F10" s="14">
        <v>-48</v>
      </c>
      <c r="G10" s="14">
        <v>460</v>
      </c>
      <c r="H10" s="14">
        <v>-224</v>
      </c>
      <c r="I10" s="14">
        <v>178</v>
      </c>
      <c r="J10" s="14">
        <v>-12</v>
      </c>
      <c r="K10" s="14">
        <v>-29.65601333</v>
      </c>
      <c r="L10" s="14">
        <v>966.65601330000004</v>
      </c>
      <c r="M10" s="14">
        <v>14795</v>
      </c>
      <c r="N10" s="14">
        <v>-11881</v>
      </c>
      <c r="O10" s="14">
        <v>437</v>
      </c>
      <c r="P10" s="14">
        <v>765</v>
      </c>
      <c r="Q10" s="14">
        <v>1918</v>
      </c>
      <c r="R10" s="14">
        <v>2503</v>
      </c>
      <c r="S10" s="14">
        <v>127</v>
      </c>
      <c r="T10" s="14">
        <v>1673</v>
      </c>
      <c r="U10" s="14">
        <v>1220</v>
      </c>
      <c r="V10" s="14">
        <v>739</v>
      </c>
      <c r="W10" s="14">
        <v>883</v>
      </c>
      <c r="X10" s="14">
        <v>1568</v>
      </c>
      <c r="Y10" s="14">
        <v>-167</v>
      </c>
      <c r="Z10" s="14">
        <v>-314</v>
      </c>
      <c r="AA10" s="14">
        <v>7512</v>
      </c>
      <c r="AB10" s="13"/>
      <c r="AC10" s="14">
        <v>-6</v>
      </c>
      <c r="AD10" s="14">
        <v>-3</v>
      </c>
      <c r="AE10" s="14">
        <v>402</v>
      </c>
      <c r="AF10" s="14">
        <v>3851</v>
      </c>
      <c r="AG10" s="14">
        <v>5623</v>
      </c>
      <c r="AH10" s="14">
        <v>3758</v>
      </c>
      <c r="AI10" s="14">
        <v>1971</v>
      </c>
      <c r="AJ10" s="14"/>
    </row>
    <row r="11" spans="1:36" ht="15.75" customHeight="1">
      <c r="A11" s="23"/>
      <c r="B11" s="12" t="s">
        <v>85</v>
      </c>
      <c r="C11" s="14">
        <v>0</v>
      </c>
      <c r="D11" s="14">
        <v>0</v>
      </c>
      <c r="E11" s="14">
        <v>0</v>
      </c>
      <c r="F11" s="14">
        <v>0</v>
      </c>
      <c r="G11" s="14">
        <v>0</v>
      </c>
      <c r="H11" s="14">
        <v>0</v>
      </c>
      <c r="I11" s="14">
        <v>0</v>
      </c>
      <c r="J11" s="14">
        <v>0</v>
      </c>
      <c r="K11" s="14">
        <v>1165.656013</v>
      </c>
      <c r="L11" s="14">
        <v>3607.3439870000002</v>
      </c>
      <c r="M11" s="14">
        <v>-4773</v>
      </c>
      <c r="N11" s="14">
        <v>17076</v>
      </c>
      <c r="O11" s="14">
        <v>5235</v>
      </c>
      <c r="P11" s="14">
        <v>4634</v>
      </c>
      <c r="Q11" s="14">
        <v>12647</v>
      </c>
      <c r="R11" s="14">
        <v>5497</v>
      </c>
      <c r="S11" s="14">
        <v>9878</v>
      </c>
      <c r="T11" s="14">
        <v>2446</v>
      </c>
      <c r="U11" s="14">
        <v>7765</v>
      </c>
      <c r="V11" s="14">
        <v>-627</v>
      </c>
      <c r="W11" s="14">
        <v>414</v>
      </c>
      <c r="X11" s="14">
        <v>3177</v>
      </c>
      <c r="Y11" s="14">
        <v>1497</v>
      </c>
      <c r="Z11" s="14">
        <v>1835</v>
      </c>
      <c r="AA11" s="14">
        <v>700</v>
      </c>
      <c r="AB11" s="13"/>
      <c r="AC11" s="14"/>
      <c r="AD11" s="14">
        <v>0</v>
      </c>
      <c r="AE11" s="14">
        <v>0</v>
      </c>
      <c r="AF11" s="14">
        <v>17074</v>
      </c>
      <c r="AG11" s="14">
        <v>28013</v>
      </c>
      <c r="AH11" s="14">
        <v>19462</v>
      </c>
      <c r="AI11" s="14">
        <v>6923</v>
      </c>
      <c r="AJ11" s="14"/>
    </row>
    <row r="12" spans="1:36" ht="15.75" customHeight="1">
      <c r="A12" s="23"/>
      <c r="B12" s="12" t="s">
        <v>86</v>
      </c>
      <c r="C12" s="14">
        <v>73</v>
      </c>
      <c r="D12" s="14">
        <v>267</v>
      </c>
      <c r="E12" s="14">
        <v>180</v>
      </c>
      <c r="F12" s="14">
        <v>136</v>
      </c>
      <c r="G12" s="14">
        <v>427</v>
      </c>
      <c r="H12" s="14">
        <v>1052</v>
      </c>
      <c r="I12" s="14">
        <v>1115</v>
      </c>
      <c r="J12" s="14">
        <v>1323</v>
      </c>
      <c r="K12" s="14">
        <v>1422</v>
      </c>
      <c r="L12" s="14">
        <v>1594</v>
      </c>
      <c r="M12" s="14">
        <v>1793</v>
      </c>
      <c r="N12" s="14">
        <v>2082</v>
      </c>
      <c r="O12" s="14">
        <v>2176</v>
      </c>
      <c r="P12" s="14">
        <v>2492</v>
      </c>
      <c r="Q12" s="14">
        <v>2897</v>
      </c>
      <c r="R12" s="14">
        <v>3251</v>
      </c>
      <c r="S12" s="14">
        <v>3424</v>
      </c>
      <c r="T12" s="14">
        <v>3690</v>
      </c>
      <c r="U12" s="14">
        <v>4033</v>
      </c>
      <c r="V12" s="14">
        <v>4364</v>
      </c>
      <c r="W12" s="14">
        <v>4584</v>
      </c>
      <c r="X12" s="14">
        <v>5055</v>
      </c>
      <c r="Y12" s="14">
        <v>5540</v>
      </c>
      <c r="Z12" s="14">
        <v>8677</v>
      </c>
      <c r="AA12" s="14">
        <v>7062</v>
      </c>
      <c r="AB12" s="13"/>
      <c r="AC12" s="14">
        <v>175</v>
      </c>
      <c r="AD12" s="14">
        <v>656</v>
      </c>
      <c r="AE12" s="14">
        <v>3917</v>
      </c>
      <c r="AF12" s="14">
        <v>6891</v>
      </c>
      <c r="AG12" s="14">
        <v>10816</v>
      </c>
      <c r="AH12" s="14">
        <v>15511</v>
      </c>
      <c r="AI12" s="14">
        <v>23856</v>
      </c>
      <c r="AJ12" s="14"/>
    </row>
    <row r="13" spans="1:36" ht="15.75" customHeight="1">
      <c r="A13" s="23"/>
      <c r="B13" s="12" t="s">
        <v>87</v>
      </c>
      <c r="C13" s="14">
        <v>16</v>
      </c>
      <c r="D13" s="14">
        <v>23</v>
      </c>
      <c r="E13" s="14">
        <v>102</v>
      </c>
      <c r="F13" s="14">
        <v>112</v>
      </c>
      <c r="G13" s="14">
        <v>51</v>
      </c>
      <c r="H13" s="14">
        <v>292</v>
      </c>
      <c r="I13" s="14">
        <v>266</v>
      </c>
      <c r="J13" s="14">
        <v>184</v>
      </c>
      <c r="K13" s="14">
        <v>188</v>
      </c>
      <c r="L13" s="14">
        <v>153</v>
      </c>
      <c r="M13" s="14">
        <v>189</v>
      </c>
      <c r="N13" s="14">
        <v>208</v>
      </c>
      <c r="O13" s="14">
        <v>195</v>
      </c>
      <c r="P13" s="14">
        <v>212</v>
      </c>
      <c r="Q13" s="14">
        <v>219</v>
      </c>
      <c r="R13" s="14">
        <v>156</v>
      </c>
      <c r="S13" s="14">
        <v>338</v>
      </c>
      <c r="T13" s="14">
        <v>399</v>
      </c>
      <c r="U13" s="14">
        <v>405</v>
      </c>
      <c r="V13" s="14">
        <v>524</v>
      </c>
      <c r="W13" s="14">
        <v>478</v>
      </c>
      <c r="X13" s="14">
        <v>485</v>
      </c>
      <c r="Y13" s="14">
        <v>589</v>
      </c>
      <c r="Z13" s="14">
        <v>851</v>
      </c>
      <c r="AA13" s="14">
        <v>653</v>
      </c>
      <c r="AB13" s="13"/>
      <c r="AC13" s="14">
        <v>53</v>
      </c>
      <c r="AD13" s="14">
        <v>155</v>
      </c>
      <c r="AE13" s="14">
        <v>377</v>
      </c>
      <c r="AF13" s="14">
        <v>738</v>
      </c>
      <c r="AG13" s="14">
        <v>782</v>
      </c>
      <c r="AH13" s="14">
        <v>1666</v>
      </c>
      <c r="AI13" s="14">
        <v>2403</v>
      </c>
      <c r="AJ13" s="14"/>
    </row>
    <row r="14" spans="1:36" ht="15.75" customHeight="1">
      <c r="A14" s="23"/>
      <c r="B14" s="12" t="s">
        <v>88</v>
      </c>
      <c r="C14" s="14">
        <v>37</v>
      </c>
      <c r="D14" s="14">
        <v>46</v>
      </c>
      <c r="E14" s="14">
        <v>0</v>
      </c>
      <c r="F14" s="14">
        <v>0</v>
      </c>
      <c r="G14" s="14">
        <v>37</v>
      </c>
      <c r="H14" s="14">
        <v>0</v>
      </c>
      <c r="I14" s="14">
        <v>0</v>
      </c>
      <c r="J14" s="14">
        <v>0</v>
      </c>
      <c r="K14" s="14">
        <v>113</v>
      </c>
      <c r="L14" s="14">
        <v>110</v>
      </c>
      <c r="M14" s="14">
        <v>128</v>
      </c>
      <c r="N14" s="14">
        <v>167</v>
      </c>
      <c r="O14" s="14">
        <v>144</v>
      </c>
      <c r="P14" s="14">
        <v>165</v>
      </c>
      <c r="Q14" s="14">
        <v>121</v>
      </c>
      <c r="R14" s="14">
        <v>197</v>
      </c>
      <c r="S14" s="14">
        <v>62</v>
      </c>
      <c r="T14" s="14">
        <v>-51</v>
      </c>
      <c r="U14" s="14">
        <v>79</v>
      </c>
      <c r="V14" s="14">
        <v>128</v>
      </c>
      <c r="W14" s="14">
        <v>225</v>
      </c>
      <c r="X14" s="14">
        <v>0</v>
      </c>
      <c r="Y14" s="14">
        <v>655</v>
      </c>
      <c r="Z14" s="14">
        <v>-880</v>
      </c>
      <c r="AA14" s="14" t="s">
        <v>161</v>
      </c>
      <c r="AB14" s="13"/>
      <c r="AC14" s="14">
        <v>181</v>
      </c>
      <c r="AD14" s="14">
        <v>181</v>
      </c>
      <c r="AE14" s="14">
        <v>453</v>
      </c>
      <c r="AF14" s="14">
        <v>518</v>
      </c>
      <c r="AG14" s="14">
        <v>627</v>
      </c>
      <c r="AH14" s="14">
        <v>218</v>
      </c>
      <c r="AI14" s="14">
        <v>0</v>
      </c>
      <c r="AJ14" s="14"/>
    </row>
    <row r="15" spans="1:36" ht="15.75" customHeight="1">
      <c r="A15" s="23"/>
      <c r="B15" s="12" t="s">
        <v>89</v>
      </c>
      <c r="C15" s="14">
        <v>0</v>
      </c>
      <c r="D15" s="14">
        <v>0</v>
      </c>
      <c r="E15" s="14">
        <v>0</v>
      </c>
      <c r="F15" s="14">
        <v>67</v>
      </c>
      <c r="G15" s="14">
        <v>50</v>
      </c>
      <c r="H15" s="14">
        <v>50</v>
      </c>
      <c r="I15" s="14">
        <v>50</v>
      </c>
      <c r="J15" s="14">
        <v>50</v>
      </c>
      <c r="K15" s="14">
        <v>158</v>
      </c>
      <c r="L15" s="14">
        <v>53</v>
      </c>
      <c r="M15" s="14">
        <v>246</v>
      </c>
      <c r="N15" s="14">
        <v>108</v>
      </c>
      <c r="O15" s="14">
        <v>0</v>
      </c>
      <c r="P15" s="14">
        <v>0</v>
      </c>
      <c r="Q15" s="14">
        <v>0</v>
      </c>
      <c r="R15" s="14">
        <v>0</v>
      </c>
      <c r="S15" s="14">
        <v>0</v>
      </c>
      <c r="T15" s="14">
        <v>0</v>
      </c>
      <c r="U15" s="14">
        <v>0</v>
      </c>
      <c r="V15" s="14">
        <v>0</v>
      </c>
      <c r="W15" s="14">
        <v>0</v>
      </c>
      <c r="X15" s="14">
        <v>0</v>
      </c>
      <c r="Y15" s="14">
        <v>0</v>
      </c>
      <c r="Z15" s="14" t="s">
        <v>161</v>
      </c>
      <c r="AA15" s="14" t="s">
        <v>161</v>
      </c>
      <c r="AB15" s="13"/>
      <c r="AC15" s="14"/>
      <c r="AD15" s="14">
        <v>67</v>
      </c>
      <c r="AE15" s="14">
        <v>200</v>
      </c>
      <c r="AF15" s="14">
        <v>567</v>
      </c>
      <c r="AG15" s="14">
        <v>0</v>
      </c>
      <c r="AH15" s="14">
        <v>0</v>
      </c>
      <c r="AI15" s="14">
        <v>0</v>
      </c>
      <c r="AJ15" s="14"/>
    </row>
    <row r="16" spans="1:36" ht="15.75" customHeight="1">
      <c r="A16" s="23"/>
      <c r="B16" s="12" t="s">
        <v>90</v>
      </c>
      <c r="C16" s="14">
        <v>6903</v>
      </c>
      <c r="D16" s="14">
        <v>30</v>
      </c>
      <c r="E16" s="14">
        <v>106</v>
      </c>
      <c r="F16" s="14">
        <v>256</v>
      </c>
      <c r="G16" s="14">
        <v>565</v>
      </c>
      <c r="H16" s="14">
        <v>2116</v>
      </c>
      <c r="I16" s="14">
        <v>2673</v>
      </c>
      <c r="J16" s="14">
        <v>2236</v>
      </c>
      <c r="K16" s="14">
        <v>2034</v>
      </c>
      <c r="L16" s="14">
        <v>1241</v>
      </c>
      <c r="M16" s="14">
        <v>1599</v>
      </c>
      <c r="N16" s="14">
        <v>3810</v>
      </c>
      <c r="O16" s="14">
        <v>2329</v>
      </c>
      <c r="P16" s="14">
        <v>1421</v>
      </c>
      <c r="Q16" s="14">
        <v>3322.10484</v>
      </c>
      <c r="R16" s="14">
        <v>4850</v>
      </c>
      <c r="S16" s="14">
        <v>4460.8159999999998</v>
      </c>
      <c r="T16" s="14">
        <v>6776</v>
      </c>
      <c r="U16" s="14">
        <v>6204</v>
      </c>
      <c r="V16" s="14">
        <v>6339</v>
      </c>
      <c r="W16" s="14">
        <v>6020</v>
      </c>
      <c r="X16" s="14">
        <v>4911</v>
      </c>
      <c r="Y16" s="14">
        <v>6840</v>
      </c>
      <c r="Z16" s="14">
        <v>6365</v>
      </c>
      <c r="AA16" s="14">
        <v>6066</v>
      </c>
      <c r="AB16" s="13"/>
      <c r="AC16" s="14">
        <v>5049</v>
      </c>
      <c r="AD16" s="14">
        <v>7295</v>
      </c>
      <c r="AE16" s="14">
        <v>7590</v>
      </c>
      <c r="AF16" s="14">
        <v>8684</v>
      </c>
      <c r="AG16" s="14">
        <v>11922</v>
      </c>
      <c r="AH16" s="14">
        <v>23780</v>
      </c>
      <c r="AI16" s="14">
        <v>24136</v>
      </c>
      <c r="AJ16" s="14"/>
    </row>
    <row r="17" spans="1:36" ht="15.75" customHeight="1">
      <c r="A17" s="23"/>
      <c r="B17" s="12" t="s">
        <v>91</v>
      </c>
      <c r="C17" s="14">
        <v>-573</v>
      </c>
      <c r="D17" s="14">
        <v>-254</v>
      </c>
      <c r="E17" s="14">
        <v>615</v>
      </c>
      <c r="F17" s="14">
        <v>113</v>
      </c>
      <c r="G17" s="14">
        <v>174</v>
      </c>
      <c r="H17" s="14">
        <v>805</v>
      </c>
      <c r="I17" s="14">
        <v>-451</v>
      </c>
      <c r="J17" s="14">
        <v>-547</v>
      </c>
      <c r="K17" s="14">
        <v>1490</v>
      </c>
      <c r="L17" s="14">
        <v>-5836</v>
      </c>
      <c r="M17" s="14">
        <v>-6088</v>
      </c>
      <c r="N17" s="14">
        <v>12311</v>
      </c>
      <c r="O17" s="14">
        <v>531</v>
      </c>
      <c r="P17" s="14">
        <v>3551</v>
      </c>
      <c r="Q17" s="14">
        <v>28438</v>
      </c>
      <c r="R17" s="14">
        <v>50100</v>
      </c>
      <c r="S17" s="14">
        <v>7637</v>
      </c>
      <c r="T17" s="14">
        <v>-1469</v>
      </c>
      <c r="U17" s="14">
        <v>12705</v>
      </c>
      <c r="V17" s="14">
        <v>5914</v>
      </c>
      <c r="W17" s="14">
        <v>4142.4887989999997</v>
      </c>
      <c r="X17" s="14">
        <v>9765</v>
      </c>
      <c r="Y17" s="14">
        <v>2632</v>
      </c>
      <c r="Z17" s="14">
        <v>2053</v>
      </c>
      <c r="AA17" s="14">
        <v>-2616</v>
      </c>
      <c r="AB17" s="13"/>
      <c r="AC17" s="14">
        <v>-106</v>
      </c>
      <c r="AD17" s="14">
        <v>-99</v>
      </c>
      <c r="AE17" s="14">
        <v>-19</v>
      </c>
      <c r="AF17" s="14">
        <v>1877</v>
      </c>
      <c r="AG17" s="14">
        <v>82620</v>
      </c>
      <c r="AH17" s="14">
        <v>24787</v>
      </c>
      <c r="AI17" s="14">
        <v>18592</v>
      </c>
      <c r="AJ17" s="14"/>
    </row>
    <row r="18" spans="1:36" ht="15.75" customHeight="1">
      <c r="A18" s="23"/>
      <c r="B18" s="12" t="s">
        <v>92</v>
      </c>
      <c r="C18" s="14">
        <v>32</v>
      </c>
      <c r="D18" s="14">
        <v>36</v>
      </c>
      <c r="E18" s="14">
        <v>-80</v>
      </c>
      <c r="F18" s="14">
        <v>3</v>
      </c>
      <c r="G18" s="14">
        <v>8</v>
      </c>
      <c r="H18" s="14">
        <v>2</v>
      </c>
      <c r="I18" s="14">
        <v>6</v>
      </c>
      <c r="J18" s="14">
        <v>0</v>
      </c>
      <c r="K18" s="14">
        <v>0</v>
      </c>
      <c r="L18" s="14">
        <v>0</v>
      </c>
      <c r="M18" s="14">
        <v>43</v>
      </c>
      <c r="N18" s="14">
        <v>11</v>
      </c>
      <c r="O18" s="14">
        <v>-89</v>
      </c>
      <c r="P18" s="14">
        <v>-3565</v>
      </c>
      <c r="Q18" s="14">
        <v>-24232</v>
      </c>
      <c r="R18" s="14">
        <v>-50754</v>
      </c>
      <c r="S18" s="14">
        <v>-10814.73667</v>
      </c>
      <c r="T18" s="14">
        <v>-22774</v>
      </c>
      <c r="U18" s="14">
        <v>95</v>
      </c>
      <c r="V18" s="14">
        <v>-3922</v>
      </c>
      <c r="W18" s="14">
        <v>-7343.1051010000001</v>
      </c>
      <c r="X18" s="14">
        <v>-4791</v>
      </c>
      <c r="Y18" s="14">
        <v>-2115</v>
      </c>
      <c r="Z18" s="14">
        <v>-295</v>
      </c>
      <c r="AA18" s="14">
        <v>-167</v>
      </c>
      <c r="AB18" s="13"/>
      <c r="AC18" s="14">
        <v>-56</v>
      </c>
      <c r="AD18" s="14">
        <v>-9</v>
      </c>
      <c r="AE18" s="14">
        <v>16</v>
      </c>
      <c r="AF18" s="14">
        <v>36</v>
      </c>
      <c r="AG18" s="14">
        <v>-78640</v>
      </c>
      <c r="AH18" s="14">
        <v>-37416</v>
      </c>
      <c r="AI18" s="14">
        <v>-14545</v>
      </c>
      <c r="AJ18" s="14"/>
    </row>
    <row r="19" spans="1:36" ht="15.75" customHeight="1">
      <c r="A19" s="23"/>
      <c r="B19" s="12" t="s">
        <v>93</v>
      </c>
      <c r="C19" s="14">
        <v>83</v>
      </c>
      <c r="D19" s="14">
        <v>-83</v>
      </c>
      <c r="E19" s="14">
        <v>2831</v>
      </c>
      <c r="F19" s="14">
        <v>65</v>
      </c>
      <c r="G19" s="14">
        <v>-2896</v>
      </c>
      <c r="H19" s="14">
        <v>0</v>
      </c>
      <c r="I19" s="14">
        <v>0</v>
      </c>
      <c r="J19" s="14">
        <v>0</v>
      </c>
      <c r="K19" s="14">
        <v>0</v>
      </c>
      <c r="L19" s="14">
        <v>-18</v>
      </c>
      <c r="M19" s="14"/>
      <c r="N19" s="14">
        <v>0</v>
      </c>
      <c r="O19" s="14">
        <v>0</v>
      </c>
      <c r="P19" s="14">
        <v>0</v>
      </c>
      <c r="Q19" s="14">
        <v>0</v>
      </c>
      <c r="R19" s="14">
        <v>0</v>
      </c>
      <c r="S19" s="14">
        <v>1819</v>
      </c>
      <c r="T19" s="14">
        <v>1553</v>
      </c>
      <c r="U19" s="14">
        <v>578</v>
      </c>
      <c r="V19" s="14">
        <v>786</v>
      </c>
      <c r="W19" s="14">
        <v>422</v>
      </c>
      <c r="X19" s="14">
        <v>2480</v>
      </c>
      <c r="Y19" s="14">
        <v>2397</v>
      </c>
      <c r="Z19" s="14">
        <v>-584</v>
      </c>
      <c r="AA19" s="14">
        <v>432</v>
      </c>
      <c r="AB19" s="13"/>
      <c r="AC19" s="14"/>
      <c r="AD19" s="14">
        <v>2896</v>
      </c>
      <c r="AE19" s="14">
        <v>-2896</v>
      </c>
      <c r="AF19" s="14">
        <v>0</v>
      </c>
      <c r="AG19" s="14">
        <v>0</v>
      </c>
      <c r="AH19" s="14">
        <v>4736</v>
      </c>
      <c r="AI19" s="14">
        <v>4715</v>
      </c>
      <c r="AJ19" s="14"/>
    </row>
    <row r="20" spans="1:36" ht="15.75" customHeight="1">
      <c r="A20" s="23"/>
      <c r="B20" s="12" t="s">
        <v>94</v>
      </c>
      <c r="C20" s="14">
        <v>-943</v>
      </c>
      <c r="D20" s="14">
        <v>45</v>
      </c>
      <c r="E20" s="14">
        <v>45</v>
      </c>
      <c r="F20" s="14">
        <v>45</v>
      </c>
      <c r="G20" s="14">
        <v>54</v>
      </c>
      <c r="H20" s="14">
        <v>113</v>
      </c>
      <c r="I20" s="14">
        <v>-159</v>
      </c>
      <c r="J20" s="14">
        <v>25</v>
      </c>
      <c r="K20" s="14">
        <v>-75</v>
      </c>
      <c r="L20" s="14">
        <v>-7</v>
      </c>
      <c r="M20" s="14">
        <v>-24</v>
      </c>
      <c r="N20" s="14">
        <v>64</v>
      </c>
      <c r="O20" s="14">
        <v>51</v>
      </c>
      <c r="P20" s="14">
        <v>-21</v>
      </c>
      <c r="Q20" s="14">
        <v>-2508</v>
      </c>
      <c r="R20" s="14">
        <v>2796</v>
      </c>
      <c r="S20" s="14">
        <v>-177</v>
      </c>
      <c r="T20" s="14">
        <v>76</v>
      </c>
      <c r="U20" s="14">
        <v>8</v>
      </c>
      <c r="V20" s="14">
        <v>533</v>
      </c>
      <c r="W20" s="14">
        <v>386</v>
      </c>
      <c r="X20" s="14">
        <v>1415</v>
      </c>
      <c r="Y20" s="14">
        <v>-5</v>
      </c>
      <c r="Z20" s="14">
        <v>392</v>
      </c>
      <c r="AA20" s="14">
        <v>780</v>
      </c>
      <c r="AB20" s="13"/>
      <c r="AC20" s="14">
        <v>807</v>
      </c>
      <c r="AD20" s="14">
        <v>-808</v>
      </c>
      <c r="AE20" s="14">
        <v>33</v>
      </c>
      <c r="AF20" s="14">
        <v>-42</v>
      </c>
      <c r="AG20" s="14">
        <v>318</v>
      </c>
      <c r="AH20" s="14">
        <v>440</v>
      </c>
      <c r="AI20" s="14">
        <v>2189</v>
      </c>
      <c r="AJ20" s="14"/>
    </row>
    <row r="21" spans="1:36" ht="15.75" customHeight="1">
      <c r="A21" s="23"/>
      <c r="B21" s="12" t="s">
        <v>35</v>
      </c>
      <c r="C21" s="14">
        <v>0</v>
      </c>
      <c r="D21" s="14">
        <v>0</v>
      </c>
      <c r="E21" s="14">
        <v>0</v>
      </c>
      <c r="F21" s="14">
        <v>0</v>
      </c>
      <c r="G21" s="14">
        <v>0</v>
      </c>
      <c r="H21" s="14">
        <v>0</v>
      </c>
      <c r="I21" s="14">
        <v>0</v>
      </c>
      <c r="J21" s="14">
        <v>0</v>
      </c>
      <c r="K21" s="14">
        <v>0</v>
      </c>
      <c r="L21" s="14">
        <v>0</v>
      </c>
      <c r="M21" s="14">
        <v>0</v>
      </c>
      <c r="N21" s="14">
        <v>0</v>
      </c>
      <c r="O21" s="14">
        <v>0</v>
      </c>
      <c r="P21" s="14">
        <v>0</v>
      </c>
      <c r="Q21" s="14">
        <v>0</v>
      </c>
      <c r="R21" s="14">
        <v>9041</v>
      </c>
      <c r="S21" s="14">
        <v>-5892</v>
      </c>
      <c r="T21" s="14">
        <v>-5982</v>
      </c>
      <c r="U21" s="14">
        <v>515</v>
      </c>
      <c r="V21" s="14">
        <v>-5704</v>
      </c>
      <c r="W21" s="14">
        <v>6083</v>
      </c>
      <c r="X21" s="14">
        <v>3180</v>
      </c>
      <c r="Y21" s="14">
        <v>-3570</v>
      </c>
      <c r="Z21" s="14">
        <v>797</v>
      </c>
      <c r="AA21" s="14">
        <v>2863</v>
      </c>
      <c r="AB21" s="13"/>
      <c r="AC21" s="14"/>
      <c r="AD21" s="14">
        <v>0</v>
      </c>
      <c r="AE21" s="14">
        <v>0</v>
      </c>
      <c r="AF21" s="14">
        <v>0</v>
      </c>
      <c r="AG21" s="14">
        <v>9041.0920640000004</v>
      </c>
      <c r="AH21" s="14">
        <v>-17063</v>
      </c>
      <c r="AI21" s="14">
        <v>6490</v>
      </c>
      <c r="AJ21" s="14"/>
    </row>
    <row r="22" spans="1:36" ht="15.75" customHeight="1">
      <c r="A22" s="5"/>
      <c r="B22" s="8"/>
      <c r="C22" s="10">
        <f t="shared" ref="C22:AA22" si="0">SUM(C5:C21)</f>
        <v>6936</v>
      </c>
      <c r="D22" s="10">
        <f t="shared" si="0"/>
        <v>7979</v>
      </c>
      <c r="E22" s="10">
        <f t="shared" si="0"/>
        <v>13157</v>
      </c>
      <c r="F22" s="10">
        <f t="shared" si="0"/>
        <v>13254</v>
      </c>
      <c r="G22" s="10">
        <f t="shared" si="0"/>
        <v>17213</v>
      </c>
      <c r="H22" s="10">
        <f t="shared" si="0"/>
        <v>23390</v>
      </c>
      <c r="I22" s="10">
        <f t="shared" si="0"/>
        <v>24856</v>
      </c>
      <c r="J22" s="10">
        <f t="shared" si="0"/>
        <v>27700</v>
      </c>
      <c r="K22" s="10">
        <f t="shared" si="0"/>
        <v>34108.999999669999</v>
      </c>
      <c r="L22" s="10">
        <f t="shared" si="0"/>
        <v>31222.000000300002</v>
      </c>
      <c r="M22" s="10">
        <f t="shared" si="0"/>
        <v>35653</v>
      </c>
      <c r="N22" s="10">
        <f t="shared" si="0"/>
        <v>41556</v>
      </c>
      <c r="O22" s="10">
        <f t="shared" si="0"/>
        <v>43884</v>
      </c>
      <c r="P22" s="10">
        <f t="shared" si="0"/>
        <v>47958</v>
      </c>
      <c r="Q22" s="10">
        <f t="shared" si="0"/>
        <v>52239.200249999994</v>
      </c>
      <c r="R22" s="10">
        <f t="shared" si="0"/>
        <v>56545</v>
      </c>
      <c r="S22" s="10">
        <f t="shared" si="0"/>
        <v>28295.07933</v>
      </c>
      <c r="T22" s="10">
        <f t="shared" si="0"/>
        <v>36207</v>
      </c>
      <c r="U22" s="10">
        <f t="shared" si="0"/>
        <v>55318</v>
      </c>
      <c r="V22" s="10">
        <f t="shared" si="0"/>
        <v>43314</v>
      </c>
      <c r="W22" s="10">
        <f t="shared" si="0"/>
        <v>63158.383697999998</v>
      </c>
      <c r="X22" s="10">
        <f t="shared" si="0"/>
        <v>72306</v>
      </c>
      <c r="Y22" s="10">
        <f t="shared" si="0"/>
        <v>67111</v>
      </c>
      <c r="Z22" s="10">
        <f t="shared" si="0"/>
        <v>76809</v>
      </c>
      <c r="AA22" s="10">
        <f t="shared" si="0"/>
        <v>69296</v>
      </c>
      <c r="AB22" s="9"/>
      <c r="AC22" s="10">
        <f t="shared" ref="AC22:AI22" si="1">SUM(AC5:AC21)</f>
        <v>23733</v>
      </c>
      <c r="AD22" s="10">
        <f t="shared" si="1"/>
        <v>41326</v>
      </c>
      <c r="AE22" s="10">
        <f t="shared" si="1"/>
        <v>93159</v>
      </c>
      <c r="AF22" s="10">
        <f t="shared" si="1"/>
        <v>142540</v>
      </c>
      <c r="AG22" s="10">
        <f t="shared" si="1"/>
        <v>200626.092064</v>
      </c>
      <c r="AH22" s="10">
        <f t="shared" si="1"/>
        <v>163133</v>
      </c>
      <c r="AI22" s="10">
        <f t="shared" si="1"/>
        <v>279385</v>
      </c>
      <c r="AJ22" s="9"/>
    </row>
    <row r="23" spans="1:36" ht="15.75" customHeight="1">
      <c r="A23" s="5"/>
      <c r="B23" s="12"/>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9"/>
      <c r="AC23" s="14"/>
      <c r="AD23" s="14"/>
      <c r="AE23" s="14"/>
      <c r="AF23" s="14"/>
      <c r="AG23" s="14"/>
      <c r="AH23" s="14"/>
      <c r="AI23" s="14"/>
    </row>
    <row r="24" spans="1:36" ht="15.75" customHeight="1">
      <c r="B24" s="9" t="s">
        <v>95</v>
      </c>
    </row>
    <row r="25" spans="1:36" ht="15.75" customHeight="1">
      <c r="A25" s="23"/>
      <c r="B25" s="12" t="s">
        <v>96</v>
      </c>
      <c r="C25" s="14">
        <v>6041</v>
      </c>
      <c r="D25" s="14">
        <v>-6580</v>
      </c>
      <c r="E25" s="14">
        <v>-35022</v>
      </c>
      <c r="F25" s="14">
        <v>-10371</v>
      </c>
      <c r="G25" s="14">
        <v>-20062</v>
      </c>
      <c r="H25" s="14">
        <v>-78287</v>
      </c>
      <c r="I25" s="14">
        <v>6385</v>
      </c>
      <c r="J25" s="14">
        <v>-23391</v>
      </c>
      <c r="K25" s="14">
        <v>-26200</v>
      </c>
      <c r="L25" s="14">
        <v>21458</v>
      </c>
      <c r="M25" s="14">
        <v>-33131</v>
      </c>
      <c r="N25" s="14">
        <v>-11565</v>
      </c>
      <c r="O25" s="14">
        <v>-9074</v>
      </c>
      <c r="P25" s="14">
        <v>-50312</v>
      </c>
      <c r="Q25" s="14">
        <v>-12706</v>
      </c>
      <c r="R25" s="14">
        <v>-51154</v>
      </c>
      <c r="S25" s="14">
        <v>-32836</v>
      </c>
      <c r="T25" s="14">
        <v>-69322</v>
      </c>
      <c r="U25" s="14">
        <v>48999</v>
      </c>
      <c r="V25" s="14">
        <v>-109487</v>
      </c>
      <c r="W25" s="14">
        <v>21082</v>
      </c>
      <c r="X25" s="14">
        <v>-13046</v>
      </c>
      <c r="Y25" s="14">
        <v>-90587</v>
      </c>
      <c r="Z25" s="14">
        <v>-7602</v>
      </c>
      <c r="AA25" s="14">
        <v>-170302</v>
      </c>
      <c r="AB25" s="13"/>
      <c r="AC25" s="14">
        <v>-10968</v>
      </c>
      <c r="AD25" s="14">
        <v>-45932</v>
      </c>
      <c r="AE25" s="14">
        <v>-115355</v>
      </c>
      <c r="AF25" s="14">
        <v>-49438</v>
      </c>
      <c r="AG25" s="14">
        <v>-123246</v>
      </c>
      <c r="AH25" s="14">
        <v>-162645</v>
      </c>
      <c r="AI25" s="14">
        <v>-90153</v>
      </c>
      <c r="AJ25" s="14"/>
    </row>
    <row r="26" spans="1:36" ht="15.75" customHeight="1">
      <c r="A26" s="23"/>
      <c r="B26" s="12" t="s">
        <v>97</v>
      </c>
      <c r="C26" s="14">
        <v>-23</v>
      </c>
      <c r="D26" s="14">
        <v>0</v>
      </c>
      <c r="E26" s="14">
        <v>0</v>
      </c>
      <c r="F26" s="14">
        <v>-1091</v>
      </c>
      <c r="G26" s="14">
        <v>-469</v>
      </c>
      <c r="H26" s="14">
        <v>99</v>
      </c>
      <c r="I26" s="14">
        <v>516</v>
      </c>
      <c r="J26" s="14">
        <v>435</v>
      </c>
      <c r="K26" s="14">
        <v>-141</v>
      </c>
      <c r="L26" s="14">
        <v>-552</v>
      </c>
      <c r="M26" s="14">
        <v>-2635</v>
      </c>
      <c r="N26" s="14">
        <v>-52687</v>
      </c>
      <c r="O26" s="14">
        <v>13754</v>
      </c>
      <c r="P26" s="14">
        <v>-1597</v>
      </c>
      <c r="Q26" s="14">
        <v>19592</v>
      </c>
      <c r="R26" s="14">
        <v>13258</v>
      </c>
      <c r="S26" s="14">
        <v>3219</v>
      </c>
      <c r="T26" s="14">
        <v>-716</v>
      </c>
      <c r="U26" s="14">
        <v>-1204</v>
      </c>
      <c r="V26" s="14">
        <v>4128</v>
      </c>
      <c r="W26" s="14">
        <v>1025</v>
      </c>
      <c r="X26" s="14">
        <v>1176</v>
      </c>
      <c r="Y26" s="14">
        <v>1049</v>
      </c>
      <c r="Z26" s="14">
        <v>-1000</v>
      </c>
      <c r="AA26" s="14">
        <v>-14279</v>
      </c>
      <c r="AB26" s="13"/>
      <c r="AC26" s="14">
        <v>-1113</v>
      </c>
      <c r="AD26" s="14">
        <v>-1114</v>
      </c>
      <c r="AE26" s="14">
        <v>581</v>
      </c>
      <c r="AF26" s="14">
        <v>-56015</v>
      </c>
      <c r="AG26" s="14">
        <v>45007</v>
      </c>
      <c r="AH26" s="14">
        <v>5427</v>
      </c>
      <c r="AI26" s="14">
        <v>2250</v>
      </c>
      <c r="AJ26" s="14"/>
    </row>
    <row r="27" spans="1:36" ht="15.75" customHeight="1">
      <c r="A27" s="23"/>
      <c r="B27" s="12" t="s">
        <v>98</v>
      </c>
      <c r="C27" s="14">
        <v>-12631</v>
      </c>
      <c r="D27" s="14">
        <v>19060</v>
      </c>
      <c r="E27" s="14">
        <v>52794</v>
      </c>
      <c r="F27" s="14">
        <v>30665</v>
      </c>
      <c r="G27" s="14">
        <v>7558</v>
      </c>
      <c r="H27" s="14">
        <v>96633</v>
      </c>
      <c r="I27" s="14">
        <v>-2580</v>
      </c>
      <c r="J27" s="14">
        <v>32684</v>
      </c>
      <c r="K27" s="14">
        <v>69616</v>
      </c>
      <c r="L27" s="14">
        <v>-11200</v>
      </c>
      <c r="M27" s="14">
        <v>88030</v>
      </c>
      <c r="N27" s="14">
        <v>-15732</v>
      </c>
      <c r="O27" s="14">
        <v>41378</v>
      </c>
      <c r="P27" s="14">
        <v>148761</v>
      </c>
      <c r="Q27" s="14">
        <v>-48174</v>
      </c>
      <c r="R27" s="14">
        <v>52654</v>
      </c>
      <c r="S27" s="14">
        <v>45964</v>
      </c>
      <c r="T27" s="14">
        <v>67268</v>
      </c>
      <c r="U27" s="14">
        <v>-49489</v>
      </c>
      <c r="V27" s="14">
        <v>-70700</v>
      </c>
      <c r="W27" s="14">
        <v>16346</v>
      </c>
      <c r="X27" s="14">
        <v>76948</v>
      </c>
      <c r="Y27" s="14">
        <v>125649</v>
      </c>
      <c r="Z27" s="14">
        <v>37707</v>
      </c>
      <c r="AA27" s="14">
        <v>204843</v>
      </c>
      <c r="AB27" s="13"/>
      <c r="AC27" s="14">
        <v>20284</v>
      </c>
      <c r="AD27" s="14">
        <v>89888</v>
      </c>
      <c r="AE27" s="14">
        <v>134295</v>
      </c>
      <c r="AF27" s="14">
        <v>130714</v>
      </c>
      <c r="AG27" s="14">
        <v>194619</v>
      </c>
      <c r="AH27" s="14">
        <v>-6957</v>
      </c>
      <c r="AI27" s="14">
        <v>256650</v>
      </c>
      <c r="AJ27" s="14"/>
    </row>
    <row r="28" spans="1:36" ht="15.75" customHeight="1">
      <c r="A28" s="23"/>
      <c r="B28" s="12" t="s">
        <v>99</v>
      </c>
      <c r="C28" s="14">
        <v>0</v>
      </c>
      <c r="D28" s="14">
        <v>11</v>
      </c>
      <c r="E28" s="14">
        <v>-11</v>
      </c>
      <c r="F28" s="14">
        <v>5877</v>
      </c>
      <c r="G28" s="14">
        <v>-171</v>
      </c>
      <c r="H28" s="14">
        <v>337</v>
      </c>
      <c r="I28" s="14">
        <v>681</v>
      </c>
      <c r="J28" s="14">
        <v>4462</v>
      </c>
      <c r="K28" s="14">
        <v>-200</v>
      </c>
      <c r="L28" s="14">
        <v>-4521</v>
      </c>
      <c r="M28" s="14">
        <v>1437</v>
      </c>
      <c r="N28" s="14">
        <v>-961</v>
      </c>
      <c r="O28" s="14">
        <v>-1062</v>
      </c>
      <c r="P28" s="14">
        <v>-2279</v>
      </c>
      <c r="Q28" s="14">
        <v>-1035</v>
      </c>
      <c r="R28" s="14">
        <v>-6591</v>
      </c>
      <c r="S28" s="14">
        <v>-1120</v>
      </c>
      <c r="T28" s="14">
        <v>8870</v>
      </c>
      <c r="U28" s="14">
        <v>-7099</v>
      </c>
      <c r="V28" s="14">
        <v>-3835</v>
      </c>
      <c r="W28" s="14">
        <v>964.93846399999995</v>
      </c>
      <c r="X28" s="14">
        <v>-2928</v>
      </c>
      <c r="Y28" s="14">
        <v>-2695</v>
      </c>
      <c r="Z28" s="14">
        <v>-915</v>
      </c>
      <c r="AA28" s="14">
        <v>9577</v>
      </c>
      <c r="AB28" s="13"/>
      <c r="AC28" s="14"/>
      <c r="AD28" s="14">
        <v>5877</v>
      </c>
      <c r="AE28" s="14">
        <v>5309</v>
      </c>
      <c r="AF28" s="14">
        <v>-4245</v>
      </c>
      <c r="AG28" s="14">
        <v>-10967</v>
      </c>
      <c r="AH28" s="14">
        <v>-3184</v>
      </c>
      <c r="AI28" s="14">
        <v>-5573</v>
      </c>
      <c r="AJ28" s="14"/>
    </row>
    <row r="29" spans="1:36" ht="15.75" customHeight="1">
      <c r="A29" s="23"/>
      <c r="B29" s="12" t="s">
        <v>100</v>
      </c>
      <c r="C29" s="14">
        <v>0</v>
      </c>
      <c r="D29" s="14">
        <v>0</v>
      </c>
      <c r="E29" s="14">
        <v>0</v>
      </c>
      <c r="F29" s="14">
        <v>0</v>
      </c>
      <c r="G29" s="14">
        <v>0</v>
      </c>
      <c r="H29" s="14">
        <v>0</v>
      </c>
      <c r="I29" s="14">
        <v>0</v>
      </c>
      <c r="J29" s="14">
        <v>0</v>
      </c>
      <c r="K29" s="14">
        <v>0</v>
      </c>
      <c r="L29" s="14">
        <v>0</v>
      </c>
      <c r="M29" s="14">
        <v>0</v>
      </c>
      <c r="N29" s="14">
        <v>0</v>
      </c>
      <c r="O29" s="14">
        <v>0</v>
      </c>
      <c r="P29" s="14">
        <v>0</v>
      </c>
      <c r="Q29" s="14">
        <v>0</v>
      </c>
      <c r="R29" s="14">
        <v>0</v>
      </c>
      <c r="S29" s="14">
        <v>0</v>
      </c>
      <c r="T29" s="14">
        <v>0</v>
      </c>
      <c r="U29" s="14">
        <v>0</v>
      </c>
      <c r="V29" s="14">
        <v>0</v>
      </c>
      <c r="W29" s="14">
        <v>0</v>
      </c>
      <c r="X29" s="14">
        <v>0</v>
      </c>
      <c r="Y29" s="14">
        <v>0</v>
      </c>
      <c r="Z29" s="14" t="s">
        <v>161</v>
      </c>
      <c r="AA29" s="14" t="s">
        <v>161</v>
      </c>
      <c r="AB29" s="13"/>
      <c r="AC29" s="14"/>
      <c r="AD29" s="14">
        <v>0</v>
      </c>
      <c r="AE29" s="14">
        <v>0</v>
      </c>
      <c r="AF29" s="14">
        <v>0</v>
      </c>
      <c r="AG29" s="14">
        <v>0</v>
      </c>
      <c r="AH29" s="14">
        <v>0</v>
      </c>
      <c r="AI29" s="14">
        <v>0</v>
      </c>
      <c r="AJ29" s="14"/>
    </row>
    <row r="30" spans="1:36" ht="15.75" customHeight="1">
      <c r="A30" s="23"/>
      <c r="B30" s="12" t="s">
        <v>101</v>
      </c>
      <c r="C30" s="14">
        <v>148</v>
      </c>
      <c r="D30" s="14">
        <v>148</v>
      </c>
      <c r="E30" s="14">
        <v>149</v>
      </c>
      <c r="F30" s="14">
        <v>150</v>
      </c>
      <c r="G30" s="14">
        <v>-33</v>
      </c>
      <c r="H30" s="14">
        <v>914</v>
      </c>
      <c r="I30" s="14">
        <v>135</v>
      </c>
      <c r="J30" s="14">
        <v>-699</v>
      </c>
      <c r="K30" s="14">
        <v>49</v>
      </c>
      <c r="L30" s="14">
        <v>-186</v>
      </c>
      <c r="M30" s="14">
        <v>-33</v>
      </c>
      <c r="N30" s="14">
        <v>-67</v>
      </c>
      <c r="O30" s="14">
        <v>-305</v>
      </c>
      <c r="P30" s="14">
        <v>-252</v>
      </c>
      <c r="Q30" s="14">
        <v>-279</v>
      </c>
      <c r="R30" s="14">
        <v>-275</v>
      </c>
      <c r="S30" s="14">
        <v>4</v>
      </c>
      <c r="T30" s="14">
        <v>-90</v>
      </c>
      <c r="U30" s="14">
        <v>2</v>
      </c>
      <c r="V30" s="14">
        <v>222</v>
      </c>
      <c r="W30" s="14">
        <v>43</v>
      </c>
      <c r="X30" s="14">
        <v>1</v>
      </c>
      <c r="Y30" s="14">
        <v>-156</v>
      </c>
      <c r="Z30" s="14">
        <v>45</v>
      </c>
      <c r="AA30" s="14">
        <v>28</v>
      </c>
      <c r="AB30" s="13"/>
      <c r="AC30" s="14">
        <v>497</v>
      </c>
      <c r="AD30" s="14">
        <v>595</v>
      </c>
      <c r="AE30" s="14">
        <v>317</v>
      </c>
      <c r="AF30" s="14">
        <v>-237</v>
      </c>
      <c r="AG30" s="14">
        <v>-1111</v>
      </c>
      <c r="AH30" s="14">
        <v>138</v>
      </c>
      <c r="AI30" s="14">
        <v>-67</v>
      </c>
      <c r="AJ30" s="14"/>
    </row>
    <row r="31" spans="1:36" ht="15.75" customHeight="1">
      <c r="A31" s="5"/>
      <c r="B31" s="8" t="s">
        <v>102</v>
      </c>
      <c r="C31" s="10">
        <f t="shared" ref="C31:AA31" si="2">SUM(C22:C30)</f>
        <v>471</v>
      </c>
      <c r="D31" s="10">
        <f t="shared" si="2"/>
        <v>20618</v>
      </c>
      <c r="E31" s="10">
        <f t="shared" si="2"/>
        <v>31067</v>
      </c>
      <c r="F31" s="10">
        <f t="shared" si="2"/>
        <v>38484</v>
      </c>
      <c r="G31" s="10">
        <f t="shared" si="2"/>
        <v>4036</v>
      </c>
      <c r="H31" s="10">
        <f t="shared" si="2"/>
        <v>43086</v>
      </c>
      <c r="I31" s="10">
        <f t="shared" si="2"/>
        <v>29993</v>
      </c>
      <c r="J31" s="10">
        <f t="shared" si="2"/>
        <v>41191</v>
      </c>
      <c r="K31" s="10">
        <f t="shared" si="2"/>
        <v>77232.999999669992</v>
      </c>
      <c r="L31" s="10">
        <f t="shared" si="2"/>
        <v>36221.000000300002</v>
      </c>
      <c r="M31" s="10">
        <f t="shared" si="2"/>
        <v>89321</v>
      </c>
      <c r="N31" s="10">
        <f t="shared" si="2"/>
        <v>-39456</v>
      </c>
      <c r="O31" s="10">
        <f t="shared" si="2"/>
        <v>88575</v>
      </c>
      <c r="P31" s="10">
        <f t="shared" si="2"/>
        <v>142279</v>
      </c>
      <c r="Q31" s="10">
        <f t="shared" si="2"/>
        <v>9637.2002499999944</v>
      </c>
      <c r="R31" s="10">
        <f t="shared" si="2"/>
        <v>64437</v>
      </c>
      <c r="S31" s="10">
        <f t="shared" si="2"/>
        <v>43526.07933</v>
      </c>
      <c r="T31" s="10">
        <f t="shared" si="2"/>
        <v>42217</v>
      </c>
      <c r="U31" s="10">
        <f t="shared" si="2"/>
        <v>46527</v>
      </c>
      <c r="V31" s="10">
        <f t="shared" si="2"/>
        <v>-136358</v>
      </c>
      <c r="W31" s="10">
        <f t="shared" si="2"/>
        <v>102619.322162</v>
      </c>
      <c r="X31" s="10">
        <f t="shared" si="2"/>
        <v>134457</v>
      </c>
      <c r="Y31" s="10">
        <f t="shared" si="2"/>
        <v>100371</v>
      </c>
      <c r="Z31" s="10">
        <f t="shared" si="2"/>
        <v>105044</v>
      </c>
      <c r="AA31" s="10">
        <f t="shared" si="2"/>
        <v>99163</v>
      </c>
      <c r="AB31" s="9"/>
      <c r="AC31" s="10">
        <f t="shared" ref="AC31:AI31" si="3">SUM(AC22:AC30)</f>
        <v>32433</v>
      </c>
      <c r="AD31" s="10">
        <f t="shared" si="3"/>
        <v>90640</v>
      </c>
      <c r="AE31" s="10">
        <f t="shared" si="3"/>
        <v>118306</v>
      </c>
      <c r="AF31" s="10">
        <f t="shared" si="3"/>
        <v>163319</v>
      </c>
      <c r="AG31" s="10">
        <f t="shared" si="3"/>
        <v>304928.09206399997</v>
      </c>
      <c r="AH31" s="10">
        <f t="shared" si="3"/>
        <v>-4088</v>
      </c>
      <c r="AI31" s="10">
        <f t="shared" si="3"/>
        <v>442492</v>
      </c>
      <c r="AJ31" s="9"/>
    </row>
    <row r="32" spans="1:36" ht="15.75" customHeight="1">
      <c r="B32" s="28"/>
      <c r="AB32" s="14"/>
    </row>
    <row r="33" spans="1:36" ht="15.75" customHeight="1">
      <c r="A33" s="23"/>
      <c r="B33" s="12" t="s">
        <v>103</v>
      </c>
      <c r="C33" s="14">
        <v>-573</v>
      </c>
      <c r="D33" s="14">
        <v>-224</v>
      </c>
      <c r="E33" s="14">
        <v>-540</v>
      </c>
      <c r="F33" s="14">
        <v>-817</v>
      </c>
      <c r="G33" s="14">
        <v>-641</v>
      </c>
      <c r="H33" s="14">
        <v>-6782</v>
      </c>
      <c r="I33" s="14">
        <v>-552</v>
      </c>
      <c r="J33" s="14">
        <v>-1845</v>
      </c>
      <c r="K33" s="14">
        <v>-1323</v>
      </c>
      <c r="L33" s="14">
        <v>-2605</v>
      </c>
      <c r="M33" s="14">
        <v>-3028</v>
      </c>
      <c r="N33" s="14">
        <v>-1912</v>
      </c>
      <c r="O33" s="14">
        <v>-4042</v>
      </c>
      <c r="P33" s="14">
        <v>-2774</v>
      </c>
      <c r="Q33" s="14">
        <v>-1663</v>
      </c>
      <c r="R33" s="14">
        <v>-2996</v>
      </c>
      <c r="S33" s="14">
        <v>-3558</v>
      </c>
      <c r="T33" s="14">
        <v>-13409.425230000001</v>
      </c>
      <c r="U33" s="14">
        <v>-6955.8507090000003</v>
      </c>
      <c r="V33" s="14">
        <v>-4773</v>
      </c>
      <c r="W33" s="14">
        <v>-7207.9384639999998</v>
      </c>
      <c r="X33" s="14">
        <v>-9998</v>
      </c>
      <c r="Y33" s="14">
        <v>-5198</v>
      </c>
      <c r="Z33" s="14">
        <v>-4633</v>
      </c>
      <c r="AA33" s="14">
        <v>-6382</v>
      </c>
      <c r="AB33" s="13"/>
      <c r="AC33" s="14">
        <v>-1710</v>
      </c>
      <c r="AD33" s="14">
        <v>-2154</v>
      </c>
      <c r="AE33" s="14">
        <v>-9820</v>
      </c>
      <c r="AF33" s="14">
        <v>-8868</v>
      </c>
      <c r="AG33" s="14">
        <v>-11475</v>
      </c>
      <c r="AH33" s="14">
        <v>-28696</v>
      </c>
      <c r="AI33" s="14">
        <v>-27037</v>
      </c>
      <c r="AJ33" s="14"/>
    </row>
    <row r="34" spans="1:36" ht="15.75" customHeight="1">
      <c r="A34" s="5"/>
      <c r="B34" s="8" t="s">
        <v>104</v>
      </c>
      <c r="C34" s="10">
        <f t="shared" ref="C34:AA34" si="4">SUM(C31:C33)</f>
        <v>-102</v>
      </c>
      <c r="D34" s="10">
        <f t="shared" si="4"/>
        <v>20394</v>
      </c>
      <c r="E34" s="10">
        <f t="shared" si="4"/>
        <v>30527</v>
      </c>
      <c r="F34" s="10">
        <f t="shared" si="4"/>
        <v>37667</v>
      </c>
      <c r="G34" s="10">
        <f t="shared" si="4"/>
        <v>3395</v>
      </c>
      <c r="H34" s="10">
        <f t="shared" si="4"/>
        <v>36304</v>
      </c>
      <c r="I34" s="10">
        <f t="shared" si="4"/>
        <v>29441</v>
      </c>
      <c r="J34" s="10">
        <f t="shared" si="4"/>
        <v>39346</v>
      </c>
      <c r="K34" s="10">
        <f t="shared" si="4"/>
        <v>75909.999999669992</v>
      </c>
      <c r="L34" s="10">
        <f t="shared" si="4"/>
        <v>33616.000000300002</v>
      </c>
      <c r="M34" s="10">
        <f t="shared" si="4"/>
        <v>86293</v>
      </c>
      <c r="N34" s="10">
        <f t="shared" si="4"/>
        <v>-41368</v>
      </c>
      <c r="O34" s="10">
        <f t="shared" si="4"/>
        <v>84533</v>
      </c>
      <c r="P34" s="10">
        <f t="shared" si="4"/>
        <v>139505</v>
      </c>
      <c r="Q34" s="10">
        <f t="shared" si="4"/>
        <v>7974.2002499999944</v>
      </c>
      <c r="R34" s="10">
        <f t="shared" si="4"/>
        <v>61441</v>
      </c>
      <c r="S34" s="10">
        <f t="shared" si="4"/>
        <v>39968.07933</v>
      </c>
      <c r="T34" s="10">
        <f t="shared" si="4"/>
        <v>28807.574769999999</v>
      </c>
      <c r="U34" s="10">
        <f t="shared" si="4"/>
        <v>39571.149291000002</v>
      </c>
      <c r="V34" s="10">
        <f t="shared" si="4"/>
        <v>-141131</v>
      </c>
      <c r="W34" s="10">
        <f t="shared" si="4"/>
        <v>95411.383697999991</v>
      </c>
      <c r="X34" s="10">
        <f t="shared" si="4"/>
        <v>124459</v>
      </c>
      <c r="Y34" s="10">
        <f t="shared" si="4"/>
        <v>95173</v>
      </c>
      <c r="Z34" s="10">
        <f t="shared" si="4"/>
        <v>100411</v>
      </c>
      <c r="AA34" s="10">
        <f t="shared" si="4"/>
        <v>92781</v>
      </c>
      <c r="AB34" s="9"/>
      <c r="AC34" s="10">
        <f t="shared" ref="AC34:AI34" si="5">SUM(AC31:AC33)</f>
        <v>30723</v>
      </c>
      <c r="AD34" s="10">
        <f t="shared" si="5"/>
        <v>88486</v>
      </c>
      <c r="AE34" s="10">
        <f t="shared" si="5"/>
        <v>108486</v>
      </c>
      <c r="AF34" s="10">
        <f t="shared" si="5"/>
        <v>154451</v>
      </c>
      <c r="AG34" s="10">
        <f t="shared" si="5"/>
        <v>293453.09206399997</v>
      </c>
      <c r="AH34" s="10">
        <f t="shared" si="5"/>
        <v>-32784</v>
      </c>
      <c r="AI34" s="10">
        <f t="shared" si="5"/>
        <v>415455</v>
      </c>
      <c r="AJ34" s="9"/>
    </row>
    <row r="35" spans="1:36" ht="15.75" customHeight="1">
      <c r="B35" s="29"/>
    </row>
    <row r="36" spans="1:36" ht="15.75" customHeight="1">
      <c r="B36" s="9" t="s">
        <v>105</v>
      </c>
    </row>
    <row r="37" spans="1:36" ht="15.75" customHeight="1">
      <c r="A37" s="23"/>
      <c r="B37" s="12" t="s">
        <v>106</v>
      </c>
      <c r="C37" s="14">
        <v>-62</v>
      </c>
      <c r="D37" s="14">
        <v>-25</v>
      </c>
      <c r="E37" s="14">
        <v>-179</v>
      </c>
      <c r="F37" s="14">
        <v>-610</v>
      </c>
      <c r="G37" s="14">
        <v>-435</v>
      </c>
      <c r="H37" s="14">
        <v>-785</v>
      </c>
      <c r="I37" s="14">
        <v>-419</v>
      </c>
      <c r="J37" s="14">
        <v>-310</v>
      </c>
      <c r="K37" s="14">
        <v>-80</v>
      </c>
      <c r="L37" s="14">
        <v>-494</v>
      </c>
      <c r="M37" s="14">
        <v>-285</v>
      </c>
      <c r="N37" s="14">
        <v>-128</v>
      </c>
      <c r="O37" s="14">
        <v>-49</v>
      </c>
      <c r="P37" s="14">
        <v>-608</v>
      </c>
      <c r="Q37" s="14">
        <v>-329</v>
      </c>
      <c r="R37" s="14">
        <v>21</v>
      </c>
      <c r="S37" s="14">
        <v>-786</v>
      </c>
      <c r="T37" s="14">
        <v>-440</v>
      </c>
      <c r="U37" s="14">
        <v>-52</v>
      </c>
      <c r="V37" s="14">
        <v>-427</v>
      </c>
      <c r="W37" s="14">
        <v>-945</v>
      </c>
      <c r="X37" s="14">
        <v>-515</v>
      </c>
      <c r="Y37" s="14">
        <v>-220.32682</v>
      </c>
      <c r="Z37" s="14">
        <v>-602</v>
      </c>
      <c r="AA37" s="14">
        <v>-522</v>
      </c>
      <c r="AB37" s="13"/>
      <c r="AC37" s="14">
        <v>-152</v>
      </c>
      <c r="AD37" s="14">
        <v>-876</v>
      </c>
      <c r="AE37" s="14">
        <v>-1949</v>
      </c>
      <c r="AF37" s="14">
        <v>-987</v>
      </c>
      <c r="AG37" s="14">
        <v>-965</v>
      </c>
      <c r="AH37" s="14">
        <v>-1705</v>
      </c>
      <c r="AI37" s="14">
        <v>-2282</v>
      </c>
      <c r="AJ37" s="14"/>
    </row>
    <row r="38" spans="1:36" ht="15.75" customHeight="1">
      <c r="A38" s="23"/>
      <c r="B38" s="12" t="s">
        <v>107</v>
      </c>
      <c r="C38" s="14">
        <v>-658</v>
      </c>
      <c r="D38" s="14">
        <v>-659</v>
      </c>
      <c r="E38" s="14">
        <v>-1077</v>
      </c>
      <c r="F38" s="14">
        <v>-612</v>
      </c>
      <c r="G38" s="14">
        <v>-1215</v>
      </c>
      <c r="H38" s="14">
        <v>-40067</v>
      </c>
      <c r="I38" s="14">
        <v>-2293</v>
      </c>
      <c r="J38" s="14">
        <v>-2493</v>
      </c>
      <c r="K38" s="14">
        <v>-2509</v>
      </c>
      <c r="L38" s="14">
        <v>-2217</v>
      </c>
      <c r="M38" s="14">
        <v>-2989</v>
      </c>
      <c r="N38" s="14">
        <v>-3650</v>
      </c>
      <c r="O38" s="14">
        <v>-3806</v>
      </c>
      <c r="P38" s="14">
        <v>-4339</v>
      </c>
      <c r="Q38" s="14">
        <v>-4358</v>
      </c>
      <c r="R38" s="14">
        <v>-4758</v>
      </c>
      <c r="S38" s="14">
        <v>-5022</v>
      </c>
      <c r="T38" s="14">
        <v>-4842</v>
      </c>
      <c r="U38" s="14">
        <v>-5379</v>
      </c>
      <c r="V38" s="14">
        <v>-5699</v>
      </c>
      <c r="W38" s="14">
        <v>-6567</v>
      </c>
      <c r="X38" s="14">
        <v>-7919</v>
      </c>
      <c r="Y38" s="14">
        <v>-9128.7483100000009</v>
      </c>
      <c r="Z38" s="14">
        <v>-10888</v>
      </c>
      <c r="AA38" s="14">
        <v>-9217</v>
      </c>
      <c r="AB38" s="13"/>
      <c r="AC38" s="14">
        <v>-1554</v>
      </c>
      <c r="AD38" s="14">
        <v>-3006</v>
      </c>
      <c r="AE38" s="14">
        <v>-46068</v>
      </c>
      <c r="AF38" s="14">
        <v>-11365</v>
      </c>
      <c r="AG38" s="14">
        <v>-17260</v>
      </c>
      <c r="AH38" s="14">
        <v>-20942</v>
      </c>
      <c r="AI38" s="14">
        <v>-34503</v>
      </c>
      <c r="AJ38" s="14"/>
    </row>
    <row r="39" spans="1:36" ht="15.75" customHeight="1">
      <c r="A39" s="23"/>
      <c r="B39" s="12" t="s">
        <v>54</v>
      </c>
      <c r="C39" s="14">
        <v>0</v>
      </c>
      <c r="D39" s="14">
        <v>0</v>
      </c>
      <c r="E39" s="14">
        <v>0</v>
      </c>
      <c r="F39" s="14">
        <v>0</v>
      </c>
      <c r="G39" s="14">
        <v>-38670</v>
      </c>
      <c r="H39" s="14">
        <v>38670</v>
      </c>
      <c r="I39" s="14">
        <v>0</v>
      </c>
      <c r="J39" s="14">
        <v>0</v>
      </c>
      <c r="K39" s="14">
        <v>0</v>
      </c>
      <c r="L39" s="14">
        <v>0</v>
      </c>
      <c r="M39" s="14">
        <v>0</v>
      </c>
      <c r="N39" s="14">
        <v>0</v>
      </c>
      <c r="O39" s="14">
        <v>0</v>
      </c>
      <c r="P39" s="14">
        <v>0</v>
      </c>
      <c r="Q39" s="14">
        <v>0</v>
      </c>
      <c r="R39" s="14">
        <v>0</v>
      </c>
      <c r="S39" s="14">
        <v>0</v>
      </c>
      <c r="T39" s="14">
        <v>0</v>
      </c>
      <c r="U39" s="14">
        <v>0</v>
      </c>
      <c r="V39" s="14">
        <v>0</v>
      </c>
      <c r="W39" s="14">
        <v>0</v>
      </c>
      <c r="X39" s="14">
        <v>0</v>
      </c>
      <c r="Y39" s="14">
        <v>0</v>
      </c>
      <c r="Z39" s="14">
        <v>0</v>
      </c>
      <c r="AA39" s="14">
        <v>0</v>
      </c>
      <c r="AB39" s="13"/>
      <c r="AC39" s="14"/>
      <c r="AD39" s="14">
        <v>0</v>
      </c>
      <c r="AE39" s="14">
        <v>0</v>
      </c>
      <c r="AF39" s="14">
        <v>0</v>
      </c>
      <c r="AG39" s="14">
        <v>0</v>
      </c>
      <c r="AH39" s="14">
        <v>0</v>
      </c>
      <c r="AI39" s="14">
        <v>0</v>
      </c>
      <c r="AJ39" s="14"/>
    </row>
    <row r="40" spans="1:36" ht="15.75" customHeight="1">
      <c r="A40" s="23"/>
      <c r="B40" s="12" t="s">
        <v>108</v>
      </c>
      <c r="C40" s="14">
        <v>0</v>
      </c>
      <c r="D40" s="14">
        <v>0</v>
      </c>
      <c r="E40" s="14">
        <v>0</v>
      </c>
      <c r="F40" s="14">
        <v>0</v>
      </c>
      <c r="G40" s="14">
        <v>0</v>
      </c>
      <c r="H40" s="14">
        <v>0</v>
      </c>
      <c r="I40" s="14">
        <v>0</v>
      </c>
      <c r="J40" s="14">
        <v>0</v>
      </c>
      <c r="K40" s="14">
        <v>0</v>
      </c>
      <c r="L40" s="14">
        <v>0</v>
      </c>
      <c r="M40" s="14">
        <v>0</v>
      </c>
      <c r="N40" s="14">
        <v>0</v>
      </c>
      <c r="O40" s="14">
        <v>0</v>
      </c>
      <c r="P40" s="14">
        <v>-48139</v>
      </c>
      <c r="Q40" s="14">
        <v>-53531</v>
      </c>
      <c r="R40" s="14">
        <v>-15847</v>
      </c>
      <c r="S40" s="14">
        <v>0</v>
      </c>
      <c r="T40" s="14">
        <v>-96841</v>
      </c>
      <c r="U40" s="14">
        <v>-9775</v>
      </c>
      <c r="V40" s="14">
        <v>-14852</v>
      </c>
      <c r="W40" s="14">
        <v>-41374</v>
      </c>
      <c r="X40" s="14">
        <v>-92090</v>
      </c>
      <c r="Y40" s="14">
        <v>-13904</v>
      </c>
      <c r="Z40" s="14">
        <v>-136168</v>
      </c>
      <c r="AA40" s="14">
        <v>-26876</v>
      </c>
      <c r="AB40" s="13"/>
      <c r="AC40" s="14"/>
      <c r="AD40" s="14">
        <v>0</v>
      </c>
      <c r="AE40" s="14">
        <v>0</v>
      </c>
      <c r="AF40" s="14">
        <v>0</v>
      </c>
      <c r="AG40" s="14">
        <v>-117517</v>
      </c>
      <c r="AH40" s="14">
        <v>-121468</v>
      </c>
      <c r="AI40" s="14">
        <v>-283536</v>
      </c>
      <c r="AJ40" s="14"/>
    </row>
    <row r="41" spans="1:36" ht="15.75" customHeight="1">
      <c r="A41" s="23"/>
      <c r="B41" s="12" t="s">
        <v>109</v>
      </c>
      <c r="C41" s="14">
        <v>-2124</v>
      </c>
      <c r="D41" s="14">
        <v>-17819</v>
      </c>
      <c r="E41" s="14">
        <v>11856</v>
      </c>
      <c r="F41" s="14">
        <v>15176</v>
      </c>
      <c r="G41" s="14">
        <v>7050</v>
      </c>
      <c r="H41" s="14">
        <v>-1</v>
      </c>
      <c r="I41" s="14">
        <v>188</v>
      </c>
      <c r="J41" s="14">
        <v>283</v>
      </c>
      <c r="K41" s="14">
        <v>618</v>
      </c>
      <c r="L41" s="14">
        <v>-900</v>
      </c>
      <c r="M41" s="14">
        <v>-236</v>
      </c>
      <c r="N41" s="14">
        <v>191</v>
      </c>
      <c r="O41" s="14">
        <v>1045</v>
      </c>
      <c r="P41" s="14">
        <v>478</v>
      </c>
      <c r="Q41" s="14">
        <v>-3757.3893670000002</v>
      </c>
      <c r="R41" s="14">
        <v>3721</v>
      </c>
      <c r="S41" s="14">
        <v>-243</v>
      </c>
      <c r="T41" s="14">
        <v>98544</v>
      </c>
      <c r="U41" s="14">
        <v>9796</v>
      </c>
      <c r="V41" s="14">
        <v>0</v>
      </c>
      <c r="W41" s="14">
        <v>47416.336810000001</v>
      </c>
      <c r="X41" s="14">
        <v>86555</v>
      </c>
      <c r="Y41" s="14">
        <v>45055.999239999997</v>
      </c>
      <c r="Z41" s="14">
        <v>132854</v>
      </c>
      <c r="AA41" s="14">
        <v>27179</v>
      </c>
      <c r="AB41" s="13"/>
      <c r="AC41" s="14">
        <v>1601</v>
      </c>
      <c r="AD41" s="14">
        <v>7089</v>
      </c>
      <c r="AE41" s="14">
        <v>7520</v>
      </c>
      <c r="AF41" s="14">
        <v>-327</v>
      </c>
      <c r="AG41" s="14">
        <v>1487</v>
      </c>
      <c r="AH41" s="14">
        <v>108097</v>
      </c>
      <c r="AI41" s="14">
        <v>311881</v>
      </c>
      <c r="AJ41" s="14"/>
    </row>
    <row r="42" spans="1:36" ht="15.75" customHeight="1">
      <c r="A42" s="23"/>
      <c r="B42" s="12" t="s">
        <v>110</v>
      </c>
      <c r="C42" s="14">
        <v>66</v>
      </c>
      <c r="D42" s="14">
        <v>66</v>
      </c>
      <c r="E42" s="14">
        <v>210</v>
      </c>
      <c r="F42" s="14">
        <v>101</v>
      </c>
      <c r="G42" s="14">
        <v>26</v>
      </c>
      <c r="H42" s="14">
        <v>168</v>
      </c>
      <c r="I42" s="14">
        <v>1095</v>
      </c>
      <c r="J42" s="14">
        <v>1267</v>
      </c>
      <c r="K42" s="14">
        <v>6</v>
      </c>
      <c r="L42" s="14">
        <v>5530</v>
      </c>
      <c r="M42" s="14">
        <v>6835</v>
      </c>
      <c r="N42" s="14">
        <v>5278</v>
      </c>
      <c r="O42" s="14">
        <v>6820</v>
      </c>
      <c r="P42" s="14">
        <v>15155</v>
      </c>
      <c r="Q42" s="14">
        <v>20454</v>
      </c>
      <c r="R42" s="14">
        <v>7159</v>
      </c>
      <c r="S42" s="14">
        <v>7442</v>
      </c>
      <c r="T42" s="14">
        <v>6473</v>
      </c>
      <c r="U42" s="14">
        <v>7430</v>
      </c>
      <c r="V42" s="14">
        <v>6921</v>
      </c>
      <c r="W42" s="14">
        <v>5106</v>
      </c>
      <c r="X42" s="14">
        <v>5976</v>
      </c>
      <c r="Y42" s="14">
        <v>8424</v>
      </c>
      <c r="Z42" s="14">
        <v>-32007</v>
      </c>
      <c r="AA42" s="14">
        <v>10590</v>
      </c>
      <c r="AB42" s="13"/>
      <c r="AC42" s="14">
        <v>217</v>
      </c>
      <c r="AD42" s="14">
        <v>443</v>
      </c>
      <c r="AE42" s="14">
        <v>2556</v>
      </c>
      <c r="AF42" s="14">
        <v>17649</v>
      </c>
      <c r="AG42" s="14">
        <v>49588</v>
      </c>
      <c r="AH42" s="14">
        <v>28266</v>
      </c>
      <c r="AI42" s="14">
        <v>-12501</v>
      </c>
      <c r="AJ42" s="14"/>
    </row>
    <row r="43" spans="1:36" ht="15.75" customHeight="1">
      <c r="A43" s="23"/>
      <c r="B43" s="12" t="s">
        <v>111</v>
      </c>
      <c r="C43" s="14">
        <v>0</v>
      </c>
      <c r="D43" s="14">
        <v>0</v>
      </c>
      <c r="E43" s="14">
        <v>0</v>
      </c>
      <c r="F43" s="14">
        <v>0</v>
      </c>
      <c r="G43" s="14">
        <v>0</v>
      </c>
      <c r="H43" s="14">
        <v>0</v>
      </c>
      <c r="I43" s="14">
        <v>0</v>
      </c>
      <c r="J43" s="14">
        <v>0</v>
      </c>
      <c r="K43" s="14">
        <v>0</v>
      </c>
      <c r="L43" s="14">
        <v>0</v>
      </c>
      <c r="M43" s="14">
        <v>-665</v>
      </c>
      <c r="N43" s="14">
        <v>0</v>
      </c>
      <c r="O43" s="14">
        <v>0</v>
      </c>
      <c r="P43" s="14">
        <v>0</v>
      </c>
      <c r="Q43" s="14">
        <v>0</v>
      </c>
      <c r="R43" s="14">
        <v>0</v>
      </c>
      <c r="S43" s="14">
        <v>0</v>
      </c>
      <c r="T43" s="14">
        <v>0</v>
      </c>
      <c r="U43" s="14">
        <v>0</v>
      </c>
      <c r="V43" s="14">
        <v>0</v>
      </c>
      <c r="W43" s="14">
        <v>0</v>
      </c>
      <c r="X43" s="14">
        <v>0</v>
      </c>
      <c r="Y43" s="14">
        <v>0</v>
      </c>
      <c r="Z43" s="14">
        <v>0</v>
      </c>
      <c r="AA43" s="14">
        <v>0</v>
      </c>
      <c r="AB43" s="13"/>
      <c r="AC43" s="14"/>
      <c r="AD43" s="14">
        <v>0</v>
      </c>
      <c r="AE43" s="14">
        <v>0</v>
      </c>
      <c r="AF43" s="14">
        <v>-665</v>
      </c>
      <c r="AG43" s="14">
        <v>0</v>
      </c>
      <c r="AH43" s="14">
        <v>0</v>
      </c>
      <c r="AI43" s="14">
        <v>0</v>
      </c>
      <c r="AJ43" s="14"/>
    </row>
    <row r="44" spans="1:36" ht="15.75" customHeight="1">
      <c r="A44" s="23"/>
      <c r="B44" s="12" t="s">
        <v>169</v>
      </c>
      <c r="C44" s="19">
        <v>0</v>
      </c>
      <c r="D44" s="19">
        <v>0</v>
      </c>
      <c r="E44" s="19">
        <v>0</v>
      </c>
      <c r="F44" s="19">
        <v>0</v>
      </c>
      <c r="G44" s="19">
        <v>0</v>
      </c>
      <c r="H44" s="19">
        <v>0</v>
      </c>
      <c r="I44" s="19">
        <v>0</v>
      </c>
      <c r="J44" s="19">
        <v>0</v>
      </c>
      <c r="K44" s="19">
        <v>0</v>
      </c>
      <c r="L44" s="19">
        <v>0</v>
      </c>
      <c r="M44" s="19">
        <v>0</v>
      </c>
      <c r="N44" s="19">
        <v>0</v>
      </c>
      <c r="O44" s="19">
        <v>0</v>
      </c>
      <c r="P44" s="19">
        <v>0</v>
      </c>
      <c r="Q44" s="19">
        <v>0</v>
      </c>
      <c r="R44" s="19">
        <v>0</v>
      </c>
      <c r="S44" s="19">
        <v>0</v>
      </c>
      <c r="T44" s="19">
        <v>0</v>
      </c>
      <c r="U44" s="19">
        <v>0</v>
      </c>
      <c r="V44" s="19">
        <v>0</v>
      </c>
      <c r="W44" s="19">
        <v>0</v>
      </c>
      <c r="X44" s="19">
        <v>0</v>
      </c>
      <c r="Y44" s="19">
        <v>0</v>
      </c>
      <c r="Z44" s="19">
        <v>0</v>
      </c>
      <c r="AA44" s="19">
        <v>0</v>
      </c>
      <c r="AB44" s="13"/>
      <c r="AC44" s="14">
        <v>6</v>
      </c>
      <c r="AD44" s="19">
        <v>0</v>
      </c>
      <c r="AE44" s="19">
        <v>0</v>
      </c>
      <c r="AF44" s="19">
        <v>0</v>
      </c>
      <c r="AG44" s="19">
        <v>0</v>
      </c>
      <c r="AH44" s="19">
        <v>0</v>
      </c>
      <c r="AI44" s="19">
        <v>0</v>
      </c>
      <c r="AJ44" s="14"/>
    </row>
    <row r="45" spans="1:36" ht="15.75" customHeight="1">
      <c r="A45" s="23"/>
      <c r="B45" s="30" t="s">
        <v>170</v>
      </c>
      <c r="C45" s="19">
        <v>0</v>
      </c>
      <c r="D45" s="19">
        <v>0</v>
      </c>
      <c r="E45" s="19">
        <v>0</v>
      </c>
      <c r="F45" s="19">
        <v>0</v>
      </c>
      <c r="G45" s="19">
        <v>0</v>
      </c>
      <c r="H45" s="19">
        <v>0</v>
      </c>
      <c r="I45" s="19">
        <v>0</v>
      </c>
      <c r="J45" s="19">
        <v>0</v>
      </c>
      <c r="K45" s="19">
        <v>0</v>
      </c>
      <c r="L45" s="19">
        <v>0</v>
      </c>
      <c r="M45" s="19">
        <v>0</v>
      </c>
      <c r="N45" s="19">
        <v>0</v>
      </c>
      <c r="O45" s="19">
        <v>0</v>
      </c>
      <c r="P45" s="19">
        <v>0</v>
      </c>
      <c r="Q45" s="19">
        <v>0</v>
      </c>
      <c r="R45" s="19">
        <v>0</v>
      </c>
      <c r="S45" s="19">
        <v>0</v>
      </c>
      <c r="T45" s="19">
        <v>0</v>
      </c>
      <c r="U45" s="19">
        <v>0</v>
      </c>
      <c r="V45" s="19">
        <v>0</v>
      </c>
      <c r="W45" s="19">
        <v>0</v>
      </c>
      <c r="X45" s="19">
        <v>0</v>
      </c>
      <c r="Y45" s="19">
        <v>0</v>
      </c>
      <c r="Z45" s="19">
        <v>0</v>
      </c>
      <c r="AA45" s="19">
        <v>791</v>
      </c>
      <c r="AB45" s="13"/>
      <c r="AC45" s="19">
        <v>0</v>
      </c>
      <c r="AD45" s="19">
        <v>0</v>
      </c>
      <c r="AE45" s="19">
        <v>0</v>
      </c>
      <c r="AF45" s="19">
        <v>0</v>
      </c>
      <c r="AG45" s="19">
        <v>0</v>
      </c>
      <c r="AH45" s="19">
        <v>0</v>
      </c>
      <c r="AI45" s="19">
        <v>0</v>
      </c>
      <c r="AJ45" s="14"/>
    </row>
    <row r="46" spans="1:36" ht="15.75" customHeight="1">
      <c r="A46" s="23"/>
      <c r="B46" s="12" t="s">
        <v>112</v>
      </c>
      <c r="C46" s="14">
        <v>0</v>
      </c>
      <c r="D46" s="14">
        <v>0</v>
      </c>
      <c r="E46" s="14">
        <v>0</v>
      </c>
      <c r="F46" s="14">
        <v>0</v>
      </c>
      <c r="G46" s="14">
        <v>0</v>
      </c>
      <c r="H46" s="14">
        <v>0</v>
      </c>
      <c r="I46" s="14">
        <v>0</v>
      </c>
      <c r="J46" s="14">
        <v>0</v>
      </c>
      <c r="K46" s="14">
        <v>0</v>
      </c>
      <c r="L46" s="14">
        <v>0</v>
      </c>
      <c r="M46" s="14">
        <v>0</v>
      </c>
      <c r="N46" s="14">
        <v>0</v>
      </c>
      <c r="O46" s="14">
        <v>0</v>
      </c>
      <c r="P46" s="14">
        <v>0</v>
      </c>
      <c r="Q46" s="14">
        <v>0</v>
      </c>
      <c r="R46" s="14">
        <v>0</v>
      </c>
      <c r="S46" s="14">
        <v>0</v>
      </c>
      <c r="T46" s="14">
        <v>0</v>
      </c>
      <c r="U46" s="14">
        <v>0</v>
      </c>
      <c r="V46" s="14">
        <v>-10000</v>
      </c>
      <c r="W46" s="14">
        <v>-10000</v>
      </c>
      <c r="X46" s="14">
        <v>-2500</v>
      </c>
      <c r="Y46" s="14">
        <v>-1.042E-2</v>
      </c>
      <c r="Z46" s="14">
        <v>38753</v>
      </c>
      <c r="AA46" s="14">
        <v>0</v>
      </c>
      <c r="AB46" s="13"/>
      <c r="AC46" s="14"/>
      <c r="AD46" s="14">
        <v>0</v>
      </c>
      <c r="AE46" s="14">
        <v>0</v>
      </c>
      <c r="AF46" s="14">
        <v>0</v>
      </c>
      <c r="AG46" s="14">
        <v>0</v>
      </c>
      <c r="AH46" s="14">
        <v>-10000</v>
      </c>
      <c r="AI46" s="14">
        <v>26253</v>
      </c>
      <c r="AJ46" s="14"/>
    </row>
    <row r="47" spans="1:36" ht="15.75" customHeight="1">
      <c r="A47" s="5"/>
      <c r="B47" s="8" t="s">
        <v>113</v>
      </c>
      <c r="C47" s="10">
        <f t="shared" ref="C47:AA47" si="6">SUM(C37:C46)</f>
        <v>-2778</v>
      </c>
      <c r="D47" s="10">
        <f t="shared" si="6"/>
        <v>-18437</v>
      </c>
      <c r="E47" s="10">
        <f t="shared" si="6"/>
        <v>10810</v>
      </c>
      <c r="F47" s="10">
        <f t="shared" si="6"/>
        <v>14055</v>
      </c>
      <c r="G47" s="10">
        <f t="shared" si="6"/>
        <v>-33244</v>
      </c>
      <c r="H47" s="10">
        <f t="shared" si="6"/>
        <v>-2015</v>
      </c>
      <c r="I47" s="10">
        <f t="shared" si="6"/>
        <v>-1429</v>
      </c>
      <c r="J47" s="10">
        <f t="shared" si="6"/>
        <v>-1253</v>
      </c>
      <c r="K47" s="10">
        <f t="shared" si="6"/>
        <v>-1965</v>
      </c>
      <c r="L47" s="10">
        <f t="shared" si="6"/>
        <v>1919</v>
      </c>
      <c r="M47" s="10">
        <f t="shared" si="6"/>
        <v>2660</v>
      </c>
      <c r="N47" s="10">
        <f t="shared" si="6"/>
        <v>1691</v>
      </c>
      <c r="O47" s="10">
        <f t="shared" si="6"/>
        <v>4010</v>
      </c>
      <c r="P47" s="10">
        <f t="shared" si="6"/>
        <v>-37453</v>
      </c>
      <c r="Q47" s="10">
        <f t="shared" si="6"/>
        <v>-41521.389367000003</v>
      </c>
      <c r="R47" s="10">
        <f t="shared" si="6"/>
        <v>-9704</v>
      </c>
      <c r="S47" s="10">
        <f t="shared" si="6"/>
        <v>1391</v>
      </c>
      <c r="T47" s="10">
        <f t="shared" si="6"/>
        <v>2894</v>
      </c>
      <c r="U47" s="10">
        <f t="shared" si="6"/>
        <v>2020</v>
      </c>
      <c r="V47" s="10">
        <f t="shared" si="6"/>
        <v>-24057</v>
      </c>
      <c r="W47" s="10">
        <f t="shared" si="6"/>
        <v>-6363.6631899999993</v>
      </c>
      <c r="X47" s="10">
        <f t="shared" si="6"/>
        <v>-10493</v>
      </c>
      <c r="Y47" s="10">
        <f t="shared" si="6"/>
        <v>30226.913689999998</v>
      </c>
      <c r="Z47" s="10">
        <f t="shared" si="6"/>
        <v>-8058</v>
      </c>
      <c r="AA47" s="10">
        <f t="shared" si="6"/>
        <v>1945</v>
      </c>
      <c r="AB47" s="9"/>
      <c r="AC47" s="10">
        <f>SUM(AC37:AC46)</f>
        <v>118</v>
      </c>
      <c r="AD47" s="10">
        <f t="shared" ref="AD47:AE47" si="7">SUM(AD37:AD43)</f>
        <v>3650</v>
      </c>
      <c r="AE47" s="10">
        <f t="shared" si="7"/>
        <v>-37941</v>
      </c>
      <c r="AF47" s="10">
        <f t="shared" ref="AF47:AI47" si="8">SUM(AF37:AF46)</f>
        <v>4305</v>
      </c>
      <c r="AG47" s="10">
        <f t="shared" si="8"/>
        <v>-84667</v>
      </c>
      <c r="AH47" s="10">
        <f t="shared" si="8"/>
        <v>-17752</v>
      </c>
      <c r="AI47" s="10">
        <f t="shared" si="8"/>
        <v>5312</v>
      </c>
      <c r="AJ47" s="9"/>
    </row>
    <row r="48" spans="1:36" ht="15.75" customHeight="1">
      <c r="B48" s="3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14"/>
      <c r="AC48" s="22"/>
      <c r="AD48" s="22"/>
      <c r="AE48" s="22"/>
      <c r="AF48" s="22"/>
      <c r="AG48" s="22"/>
      <c r="AH48" s="22"/>
      <c r="AI48" s="22"/>
    </row>
    <row r="49" spans="1:36" ht="15.75" customHeight="1">
      <c r="B49" s="9" t="s">
        <v>114</v>
      </c>
      <c r="AB49" s="14"/>
    </row>
    <row r="50" spans="1:36" ht="15.75" customHeight="1">
      <c r="A50" s="23"/>
      <c r="B50" s="12" t="s">
        <v>115</v>
      </c>
      <c r="C50" s="14">
        <v>0</v>
      </c>
      <c r="D50" s="14">
        <v>0</v>
      </c>
      <c r="E50" s="14">
        <v>0</v>
      </c>
      <c r="F50" s="14">
        <v>0</v>
      </c>
      <c r="G50" s="14">
        <v>46340</v>
      </c>
      <c r="H50" s="14">
        <v>16837</v>
      </c>
      <c r="I50" s="14">
        <v>0</v>
      </c>
      <c r="J50" s="14">
        <v>0</v>
      </c>
      <c r="K50" s="14">
        <v>0</v>
      </c>
      <c r="L50" s="14">
        <v>0</v>
      </c>
      <c r="M50" s="14">
        <v>0</v>
      </c>
      <c r="N50" s="14">
        <v>0</v>
      </c>
      <c r="O50" s="14">
        <v>0</v>
      </c>
      <c r="P50" s="14">
        <v>0</v>
      </c>
      <c r="Q50" s="14">
        <v>0</v>
      </c>
      <c r="R50" s="14">
        <v>0</v>
      </c>
      <c r="S50" s="14">
        <v>0</v>
      </c>
      <c r="T50" s="14">
        <v>0</v>
      </c>
      <c r="U50" s="14">
        <v>0</v>
      </c>
      <c r="V50" s="14">
        <v>0</v>
      </c>
      <c r="W50" s="14">
        <v>0</v>
      </c>
      <c r="X50" s="14">
        <v>0</v>
      </c>
      <c r="Y50" s="14">
        <v>0</v>
      </c>
      <c r="Z50" s="14">
        <v>0</v>
      </c>
      <c r="AA50" s="14">
        <v>0</v>
      </c>
      <c r="AB50" s="13"/>
      <c r="AC50" s="14">
        <v>14</v>
      </c>
      <c r="AD50" s="14">
        <v>0</v>
      </c>
      <c r="AE50" s="14">
        <v>63177</v>
      </c>
      <c r="AF50" s="14">
        <v>0</v>
      </c>
      <c r="AG50" s="14">
        <v>0</v>
      </c>
      <c r="AH50" s="14">
        <v>0</v>
      </c>
      <c r="AI50" s="14">
        <v>0</v>
      </c>
      <c r="AJ50" s="14"/>
    </row>
    <row r="51" spans="1:36" ht="15.75" customHeight="1">
      <c r="A51" s="23"/>
      <c r="B51" s="12" t="s">
        <v>116</v>
      </c>
      <c r="C51" s="14">
        <v>0</v>
      </c>
      <c r="D51" s="14">
        <v>0</v>
      </c>
      <c r="E51" s="14">
        <v>0</v>
      </c>
      <c r="F51" s="14">
        <v>0</v>
      </c>
      <c r="G51" s="14">
        <v>0</v>
      </c>
      <c r="H51" s="14">
        <v>87088</v>
      </c>
      <c r="I51" s="14">
        <v>0</v>
      </c>
      <c r="J51" s="14">
        <v>0</v>
      </c>
      <c r="K51" s="14">
        <v>0</v>
      </c>
      <c r="L51" s="14">
        <v>0</v>
      </c>
      <c r="M51" s="14">
        <v>0</v>
      </c>
      <c r="N51" s="14">
        <v>0</v>
      </c>
      <c r="O51" s="14">
        <v>0</v>
      </c>
      <c r="P51" s="14">
        <v>0</v>
      </c>
      <c r="Q51" s="14">
        <v>0</v>
      </c>
      <c r="R51" s="14">
        <v>0</v>
      </c>
      <c r="S51" s="14">
        <v>0</v>
      </c>
      <c r="T51" s="14">
        <v>0</v>
      </c>
      <c r="U51" s="14">
        <v>0</v>
      </c>
      <c r="V51" s="14">
        <v>0</v>
      </c>
      <c r="W51" s="14">
        <v>0</v>
      </c>
      <c r="X51" s="14">
        <v>0</v>
      </c>
      <c r="Y51" s="14">
        <v>0</v>
      </c>
      <c r="Z51" s="14">
        <v>0</v>
      </c>
      <c r="AA51" s="14">
        <v>0</v>
      </c>
      <c r="AB51" s="13"/>
      <c r="AC51" s="14"/>
      <c r="AD51" s="14">
        <v>0</v>
      </c>
      <c r="AE51" s="14">
        <v>87088</v>
      </c>
      <c r="AF51" s="14">
        <v>0</v>
      </c>
      <c r="AG51" s="14">
        <v>0</v>
      </c>
      <c r="AH51" s="14">
        <v>0</v>
      </c>
      <c r="AI51" s="14">
        <v>0</v>
      </c>
      <c r="AJ51" s="14"/>
    </row>
    <row r="52" spans="1:36" ht="15.75" customHeight="1">
      <c r="A52" s="23"/>
      <c r="B52" s="12" t="s">
        <v>117</v>
      </c>
      <c r="C52" s="14">
        <v>0</v>
      </c>
      <c r="D52" s="14">
        <v>0</v>
      </c>
      <c r="E52" s="14">
        <v>0</v>
      </c>
      <c r="F52" s="14">
        <v>0</v>
      </c>
      <c r="G52" s="14">
        <v>0</v>
      </c>
      <c r="H52" s="14">
        <v>0</v>
      </c>
      <c r="I52" s="14">
        <v>0</v>
      </c>
      <c r="J52" s="14">
        <v>0</v>
      </c>
      <c r="K52" s="14">
        <v>0</v>
      </c>
      <c r="L52" s="14">
        <v>0</v>
      </c>
      <c r="M52" s="14">
        <v>0</v>
      </c>
      <c r="N52" s="14">
        <v>-2021</v>
      </c>
      <c r="O52" s="14">
        <v>-36918</v>
      </c>
      <c r="P52" s="14">
        <v>-61011</v>
      </c>
      <c r="Q52" s="14">
        <v>0</v>
      </c>
      <c r="R52" s="14">
        <v>0</v>
      </c>
      <c r="S52" s="14">
        <v>0</v>
      </c>
      <c r="T52" s="14">
        <v>-81751</v>
      </c>
      <c r="U52" s="14">
        <v>-19316</v>
      </c>
      <c r="V52" s="14">
        <v>0</v>
      </c>
      <c r="W52" s="14">
        <v>0</v>
      </c>
      <c r="X52" s="14">
        <v>0</v>
      </c>
      <c r="Y52" s="14">
        <v>0</v>
      </c>
      <c r="Z52" s="14">
        <v>0</v>
      </c>
      <c r="AA52" s="14">
        <v>-10122</v>
      </c>
      <c r="AB52" s="13"/>
      <c r="AC52" s="14"/>
      <c r="AD52" s="14">
        <v>0</v>
      </c>
      <c r="AE52" s="14">
        <v>0</v>
      </c>
      <c r="AF52" s="14">
        <v>-2021</v>
      </c>
      <c r="AG52" s="14">
        <v>-97929</v>
      </c>
      <c r="AH52" s="14">
        <v>-101067</v>
      </c>
      <c r="AI52" s="14">
        <v>0</v>
      </c>
      <c r="AJ52" s="14"/>
    </row>
    <row r="53" spans="1:36" ht="15.75" customHeight="1">
      <c r="A53" s="23"/>
      <c r="B53" s="12" t="s">
        <v>118</v>
      </c>
      <c r="C53" s="14">
        <v>0</v>
      </c>
      <c r="D53" s="14">
        <v>0</v>
      </c>
      <c r="E53" s="14">
        <v>0</v>
      </c>
      <c r="F53" s="14">
        <v>0</v>
      </c>
      <c r="G53" s="14">
        <v>0</v>
      </c>
      <c r="H53" s="14">
        <v>0</v>
      </c>
      <c r="I53" s="14">
        <v>-638</v>
      </c>
      <c r="J53" s="14">
        <v>0</v>
      </c>
      <c r="K53" s="14">
        <v>0</v>
      </c>
      <c r="L53" s="14">
        <v>0</v>
      </c>
      <c r="M53" s="14">
        <v>0</v>
      </c>
      <c r="N53" s="14">
        <v>0</v>
      </c>
      <c r="O53" s="14">
        <v>0</v>
      </c>
      <c r="P53" s="14">
        <v>0</v>
      </c>
      <c r="Q53" s="14">
        <v>0</v>
      </c>
      <c r="R53" s="14">
        <v>0</v>
      </c>
      <c r="S53" s="14">
        <v>0</v>
      </c>
      <c r="T53" s="14">
        <v>0</v>
      </c>
      <c r="U53" s="14">
        <v>0</v>
      </c>
      <c r="V53" s="14">
        <v>0</v>
      </c>
      <c r="W53" s="14">
        <v>0</v>
      </c>
      <c r="X53" s="14">
        <v>0</v>
      </c>
      <c r="Y53" s="14">
        <v>0</v>
      </c>
      <c r="Z53" s="14">
        <v>0</v>
      </c>
      <c r="AA53" s="14">
        <v>0</v>
      </c>
      <c r="AB53" s="13"/>
      <c r="AC53" s="14"/>
      <c r="AD53" s="14">
        <v>0</v>
      </c>
      <c r="AE53" s="14">
        <v>-638</v>
      </c>
      <c r="AF53" s="14">
        <v>0</v>
      </c>
      <c r="AG53" s="14">
        <v>0</v>
      </c>
      <c r="AH53" s="14">
        <v>0</v>
      </c>
      <c r="AI53" s="14">
        <v>0</v>
      </c>
      <c r="AJ53" s="14"/>
    </row>
    <row r="54" spans="1:36" ht="15.75" customHeight="1">
      <c r="A54" s="23"/>
      <c r="B54" s="12" t="s">
        <v>119</v>
      </c>
      <c r="C54" s="14">
        <v>0</v>
      </c>
      <c r="D54" s="14">
        <v>0</v>
      </c>
      <c r="E54" s="14">
        <v>0</v>
      </c>
      <c r="F54" s="14">
        <v>0</v>
      </c>
      <c r="G54" s="14">
        <v>0</v>
      </c>
      <c r="H54" s="14">
        <v>0</v>
      </c>
      <c r="I54" s="14">
        <v>0</v>
      </c>
      <c r="J54" s="14">
        <v>0</v>
      </c>
      <c r="K54" s="14">
        <v>0</v>
      </c>
      <c r="L54" s="14">
        <v>0</v>
      </c>
      <c r="M54" s="14">
        <v>0</v>
      </c>
      <c r="N54" s="14">
        <v>0</v>
      </c>
      <c r="O54" s="14">
        <v>0</v>
      </c>
      <c r="P54" s="14">
        <v>0</v>
      </c>
      <c r="Q54" s="14">
        <v>0</v>
      </c>
      <c r="R54" s="14">
        <v>0</v>
      </c>
      <c r="S54" s="14">
        <v>0</v>
      </c>
      <c r="T54" s="14">
        <v>0</v>
      </c>
      <c r="U54" s="14">
        <v>0</v>
      </c>
      <c r="V54" s="14">
        <v>0</v>
      </c>
      <c r="W54" s="14">
        <v>0</v>
      </c>
      <c r="X54" s="14">
        <v>0</v>
      </c>
      <c r="Y54" s="14">
        <v>0</v>
      </c>
      <c r="Z54" s="14">
        <v>0</v>
      </c>
      <c r="AA54" s="14">
        <v>0</v>
      </c>
      <c r="AB54" s="13"/>
      <c r="AC54" s="14"/>
      <c r="AD54" s="14">
        <v>0</v>
      </c>
      <c r="AE54" s="14">
        <v>0</v>
      </c>
      <c r="AF54" s="14">
        <v>0</v>
      </c>
      <c r="AG54" s="14">
        <v>0</v>
      </c>
      <c r="AH54" s="14">
        <v>0</v>
      </c>
      <c r="AI54" s="14">
        <v>0</v>
      </c>
      <c r="AJ54" s="14"/>
    </row>
    <row r="55" spans="1:36" ht="15.75" customHeight="1">
      <c r="A55" s="23"/>
      <c r="B55" s="12" t="s">
        <v>120</v>
      </c>
      <c r="C55" s="14">
        <v>0</v>
      </c>
      <c r="D55" s="14">
        <v>0</v>
      </c>
      <c r="E55" s="14">
        <v>0</v>
      </c>
      <c r="F55" s="14">
        <v>0</v>
      </c>
      <c r="G55" s="14">
        <v>0</v>
      </c>
      <c r="H55" s="14">
        <v>0</v>
      </c>
      <c r="I55" s="14">
        <v>0</v>
      </c>
      <c r="J55" s="14">
        <v>0</v>
      </c>
      <c r="K55" s="14">
        <v>0</v>
      </c>
      <c r="L55" s="14">
        <v>0</v>
      </c>
      <c r="M55" s="14">
        <v>0</v>
      </c>
      <c r="N55" s="14">
        <v>0</v>
      </c>
      <c r="O55" s="14">
        <v>0</v>
      </c>
      <c r="P55" s="14">
        <v>0</v>
      </c>
      <c r="Q55" s="14">
        <v>0</v>
      </c>
      <c r="R55" s="14">
        <v>0</v>
      </c>
      <c r="S55" s="14">
        <v>0</v>
      </c>
      <c r="T55" s="14">
        <v>0</v>
      </c>
      <c r="U55" s="14">
        <v>0</v>
      </c>
      <c r="V55" s="14">
        <v>0</v>
      </c>
      <c r="W55" s="14">
        <v>0</v>
      </c>
      <c r="X55" s="14">
        <v>0</v>
      </c>
      <c r="Y55" s="14">
        <v>0</v>
      </c>
      <c r="Z55" s="14">
        <v>0</v>
      </c>
      <c r="AA55" s="14">
        <v>0</v>
      </c>
      <c r="AB55" s="13"/>
      <c r="AC55" s="14"/>
      <c r="AD55" s="14">
        <v>0</v>
      </c>
      <c r="AE55" s="14">
        <v>0</v>
      </c>
      <c r="AF55" s="14">
        <v>0</v>
      </c>
      <c r="AG55" s="14">
        <v>0</v>
      </c>
      <c r="AH55" s="14">
        <v>0</v>
      </c>
      <c r="AI55" s="14">
        <v>0</v>
      </c>
      <c r="AJ55" s="14"/>
    </row>
    <row r="56" spans="1:36" ht="15.75" customHeight="1">
      <c r="A56" s="23"/>
      <c r="B56" s="12" t="s">
        <v>121</v>
      </c>
      <c r="C56" s="14">
        <v>0</v>
      </c>
      <c r="D56" s="14">
        <v>0</v>
      </c>
      <c r="E56" s="14">
        <v>0</v>
      </c>
      <c r="F56" s="14">
        <v>0</v>
      </c>
      <c r="G56" s="14">
        <v>0</v>
      </c>
      <c r="H56" s="14">
        <v>82</v>
      </c>
      <c r="I56" s="14">
        <v>-1</v>
      </c>
      <c r="J56" s="14">
        <v>0</v>
      </c>
      <c r="K56" s="14">
        <v>358</v>
      </c>
      <c r="L56" s="14">
        <v>548</v>
      </c>
      <c r="M56" s="14">
        <v>2818</v>
      </c>
      <c r="N56" s="14">
        <v>215</v>
      </c>
      <c r="O56" s="14">
        <v>69</v>
      </c>
      <c r="P56" s="14">
        <v>84</v>
      </c>
      <c r="Q56" s="14">
        <v>0</v>
      </c>
      <c r="R56" s="14">
        <v>0</v>
      </c>
      <c r="S56" s="14">
        <v>0</v>
      </c>
      <c r="T56" s="14">
        <v>92</v>
      </c>
      <c r="U56" s="14">
        <v>1403</v>
      </c>
      <c r="V56" s="14">
        <v>358</v>
      </c>
      <c r="W56" s="14">
        <v>0</v>
      </c>
      <c r="X56" s="14">
        <v>940</v>
      </c>
      <c r="Y56" s="14">
        <v>474</v>
      </c>
      <c r="Z56" s="14">
        <v>2957</v>
      </c>
      <c r="AA56" s="14">
        <v>192</v>
      </c>
      <c r="AB56" s="13"/>
      <c r="AC56" s="14"/>
      <c r="AD56" s="14">
        <v>0</v>
      </c>
      <c r="AE56" s="14">
        <v>81</v>
      </c>
      <c r="AF56" s="14">
        <v>3939</v>
      </c>
      <c r="AG56" s="14">
        <v>153</v>
      </c>
      <c r="AH56" s="14">
        <v>1853</v>
      </c>
      <c r="AI56" s="14">
        <v>4371</v>
      </c>
      <c r="AJ56" s="14"/>
    </row>
    <row r="57" spans="1:36" ht="15.75" customHeight="1">
      <c r="A57" s="23"/>
      <c r="B57" s="12" t="s">
        <v>122</v>
      </c>
      <c r="C57" s="14">
        <v>0</v>
      </c>
      <c r="D57" s="14">
        <v>0</v>
      </c>
      <c r="E57" s="14">
        <v>-15000</v>
      </c>
      <c r="F57" s="14">
        <v>0</v>
      </c>
      <c r="G57" s="14">
        <v>149411</v>
      </c>
      <c r="H57" s="14">
        <v>-149411</v>
      </c>
      <c r="I57" s="14">
        <v>0</v>
      </c>
      <c r="J57" s="14">
        <v>0</v>
      </c>
      <c r="K57" s="14">
        <v>0</v>
      </c>
      <c r="L57" s="14">
        <v>0</v>
      </c>
      <c r="M57" s="14">
        <v>0</v>
      </c>
      <c r="N57" s="14">
        <v>0</v>
      </c>
      <c r="O57" s="14">
        <v>0</v>
      </c>
      <c r="P57" s="14">
        <v>0</v>
      </c>
      <c r="Q57" s="14">
        <v>0</v>
      </c>
      <c r="R57" s="14">
        <v>0</v>
      </c>
      <c r="S57" s="14">
        <v>0</v>
      </c>
      <c r="T57" s="14">
        <v>0</v>
      </c>
      <c r="U57" s="14">
        <v>0</v>
      </c>
      <c r="V57" s="14">
        <v>0</v>
      </c>
      <c r="W57" s="14">
        <v>0</v>
      </c>
      <c r="X57" s="14">
        <v>-149982</v>
      </c>
      <c r="Y57" s="14">
        <v>0</v>
      </c>
      <c r="Z57" s="14">
        <v>0</v>
      </c>
      <c r="AA57" s="14">
        <v>0</v>
      </c>
      <c r="AB57" s="13"/>
      <c r="AC57" s="14">
        <v>-10000</v>
      </c>
      <c r="AD57" s="14">
        <v>-15000</v>
      </c>
      <c r="AE57" s="14">
        <v>0</v>
      </c>
      <c r="AF57" s="14">
        <v>0</v>
      </c>
      <c r="AG57" s="14">
        <v>0</v>
      </c>
      <c r="AH57" s="14">
        <v>0</v>
      </c>
      <c r="AI57" s="14">
        <v>-149982</v>
      </c>
      <c r="AJ57" s="14"/>
    </row>
    <row r="58" spans="1:36" ht="15.75" customHeight="1">
      <c r="A58" s="23"/>
      <c r="B58" s="12" t="s">
        <v>123</v>
      </c>
      <c r="C58" s="14">
        <v>0</v>
      </c>
      <c r="D58" s="14">
        <v>0</v>
      </c>
      <c r="E58" s="14">
        <v>0</v>
      </c>
      <c r="F58" s="14">
        <v>0</v>
      </c>
      <c r="G58" s="14">
        <v>-149411</v>
      </c>
      <c r="H58" s="14">
        <v>149411</v>
      </c>
      <c r="I58" s="14">
        <v>0</v>
      </c>
      <c r="J58" s="14">
        <v>5000</v>
      </c>
      <c r="K58" s="14">
        <v>0</v>
      </c>
      <c r="L58" s="14">
        <v>14656</v>
      </c>
      <c r="M58" s="14">
        <v>126</v>
      </c>
      <c r="N58" s="14">
        <v>0</v>
      </c>
      <c r="O58" s="14">
        <v>0</v>
      </c>
      <c r="P58" s="14">
        <v>0</v>
      </c>
      <c r="Q58" s="14">
        <v>0</v>
      </c>
      <c r="R58" s="14">
        <v>0</v>
      </c>
      <c r="S58" s="14">
        <v>0</v>
      </c>
      <c r="T58" s="14">
        <v>0</v>
      </c>
      <c r="U58" s="14">
        <v>16775</v>
      </c>
      <c r="V58" s="14">
        <v>33653</v>
      </c>
      <c r="W58" s="14">
        <v>5790</v>
      </c>
      <c r="X58" s="14">
        <v>6224</v>
      </c>
      <c r="Y58" s="14">
        <v>10908.31827</v>
      </c>
      <c r="Z58" s="14">
        <v>28888</v>
      </c>
      <c r="AA58" s="14">
        <v>25353</v>
      </c>
      <c r="AB58" s="13"/>
      <c r="AC58" s="14"/>
      <c r="AD58" s="14">
        <v>0</v>
      </c>
      <c r="AE58" s="14">
        <v>5000</v>
      </c>
      <c r="AF58" s="14">
        <v>14782</v>
      </c>
      <c r="AG58" s="14">
        <v>0</v>
      </c>
      <c r="AH58" s="14">
        <v>50428</v>
      </c>
      <c r="AI58" s="14">
        <v>51810</v>
      </c>
      <c r="AJ58" s="14"/>
    </row>
    <row r="59" spans="1:36" ht="15.75" customHeight="1">
      <c r="A59" s="23"/>
      <c r="B59" s="12" t="s">
        <v>124</v>
      </c>
      <c r="C59" s="14">
        <v>0</v>
      </c>
      <c r="D59" s="14">
        <v>0</v>
      </c>
      <c r="E59" s="14">
        <v>0</v>
      </c>
      <c r="F59" s="14">
        <v>0</v>
      </c>
      <c r="G59" s="14">
        <v>0</v>
      </c>
      <c r="H59" s="14">
        <v>0</v>
      </c>
      <c r="I59" s="14">
        <v>0</v>
      </c>
      <c r="J59" s="14">
        <v>0</v>
      </c>
      <c r="K59" s="14">
        <v>0</v>
      </c>
      <c r="L59" s="14">
        <v>-5364</v>
      </c>
      <c r="M59" s="14">
        <v>0</v>
      </c>
      <c r="N59" s="14">
        <v>-14603</v>
      </c>
      <c r="O59" s="14">
        <v>0</v>
      </c>
      <c r="P59" s="14">
        <v>0</v>
      </c>
      <c r="Q59" s="14">
        <v>0</v>
      </c>
      <c r="R59" s="14">
        <v>0</v>
      </c>
      <c r="S59" s="14">
        <v>0</v>
      </c>
      <c r="T59" s="14">
        <v>0</v>
      </c>
      <c r="U59" s="14">
        <v>0</v>
      </c>
      <c r="V59" s="14">
        <v>0</v>
      </c>
      <c r="W59" s="14">
        <v>0</v>
      </c>
      <c r="X59" s="14">
        <v>0</v>
      </c>
      <c r="Y59" s="14">
        <v>0</v>
      </c>
      <c r="Z59" s="14">
        <v>0</v>
      </c>
      <c r="AA59" s="14">
        <v>0</v>
      </c>
      <c r="AB59" s="13"/>
      <c r="AC59" s="14"/>
      <c r="AD59" s="14">
        <v>0</v>
      </c>
      <c r="AE59" s="14">
        <v>0</v>
      </c>
      <c r="AF59" s="14">
        <v>-19967</v>
      </c>
      <c r="AG59" s="14">
        <v>0</v>
      </c>
      <c r="AH59" s="14">
        <v>0</v>
      </c>
      <c r="AI59" s="14">
        <v>0</v>
      </c>
      <c r="AJ59" s="14"/>
    </row>
    <row r="60" spans="1:36" ht="15.75" customHeight="1">
      <c r="A60" s="23"/>
      <c r="B60" s="12" t="s">
        <v>125</v>
      </c>
      <c r="C60" s="14">
        <v>0</v>
      </c>
      <c r="D60" s="14">
        <v>0</v>
      </c>
      <c r="E60" s="14">
        <v>0</v>
      </c>
      <c r="F60" s="14">
        <v>0</v>
      </c>
      <c r="G60" s="14">
        <v>0</v>
      </c>
      <c r="H60" s="14">
        <v>0</v>
      </c>
      <c r="I60" s="14">
        <v>0</v>
      </c>
      <c r="J60" s="14">
        <v>0</v>
      </c>
      <c r="K60" s="14">
        <v>0</v>
      </c>
      <c r="L60" s="14">
        <v>0</v>
      </c>
      <c r="M60" s="14">
        <v>0</v>
      </c>
      <c r="N60" s="14">
        <v>-1600</v>
      </c>
      <c r="O60" s="14">
        <v>0</v>
      </c>
      <c r="P60" s="14">
        <v>0</v>
      </c>
      <c r="Q60" s="14">
        <v>0</v>
      </c>
      <c r="R60" s="14">
        <v>0</v>
      </c>
      <c r="S60" s="14">
        <v>0</v>
      </c>
      <c r="T60" s="14">
        <v>0</v>
      </c>
      <c r="U60" s="14">
        <v>-648</v>
      </c>
      <c r="V60" s="14">
        <v>-1633</v>
      </c>
      <c r="W60" s="14">
        <v>-2166</v>
      </c>
      <c r="X60" s="14">
        <v>-3835</v>
      </c>
      <c r="Y60" s="14">
        <v>-4621.3676150000001</v>
      </c>
      <c r="Z60" s="14">
        <v>-5241</v>
      </c>
      <c r="AA60" s="14">
        <v>-5306</v>
      </c>
      <c r="AB60" s="13"/>
      <c r="AC60" s="14"/>
      <c r="AD60" s="14">
        <v>0</v>
      </c>
      <c r="AE60" s="14">
        <v>0</v>
      </c>
      <c r="AF60" s="14">
        <v>-1600</v>
      </c>
      <c r="AG60" s="14">
        <v>0</v>
      </c>
      <c r="AH60" s="14">
        <v>-2281</v>
      </c>
      <c r="AI60" s="14">
        <v>-15864</v>
      </c>
      <c r="AJ60" s="14"/>
    </row>
    <row r="61" spans="1:36" ht="15.75" customHeight="1">
      <c r="A61" s="23"/>
      <c r="B61" s="12" t="s">
        <v>126</v>
      </c>
      <c r="C61" s="14">
        <v>-5</v>
      </c>
      <c r="D61" s="14">
        <v>-5</v>
      </c>
      <c r="E61" s="14">
        <v>-5</v>
      </c>
      <c r="F61" s="14">
        <v>-5</v>
      </c>
      <c r="G61" s="14">
        <v>-3</v>
      </c>
      <c r="H61" s="14">
        <v>-48</v>
      </c>
      <c r="I61" s="14">
        <v>-46</v>
      </c>
      <c r="J61" s="14">
        <v>-45</v>
      </c>
      <c r="K61" s="14">
        <v>-163</v>
      </c>
      <c r="L61" s="14">
        <v>-15</v>
      </c>
      <c r="M61" s="14">
        <v>45</v>
      </c>
      <c r="N61" s="14">
        <v>-44</v>
      </c>
      <c r="O61" s="14">
        <v>-43</v>
      </c>
      <c r="P61" s="14">
        <v>-52</v>
      </c>
      <c r="Q61" s="14">
        <v>-373</v>
      </c>
      <c r="R61" s="14">
        <v>-110</v>
      </c>
      <c r="S61" s="14">
        <v>-43</v>
      </c>
      <c r="T61" s="14">
        <v>-44</v>
      </c>
      <c r="U61" s="14">
        <v>-44</v>
      </c>
      <c r="V61" s="14">
        <v>-370</v>
      </c>
      <c r="W61" s="14">
        <v>-41</v>
      </c>
      <c r="X61" s="14">
        <v>-41</v>
      </c>
      <c r="Y61" s="14">
        <v>-63.734839999999998</v>
      </c>
      <c r="Z61" s="14">
        <v>-108</v>
      </c>
      <c r="AA61" s="14">
        <v>-57</v>
      </c>
      <c r="AB61" s="13"/>
      <c r="AC61" s="14">
        <v>-30</v>
      </c>
      <c r="AD61" s="14">
        <v>-20</v>
      </c>
      <c r="AE61" s="14">
        <v>-142</v>
      </c>
      <c r="AF61" s="14">
        <v>-177</v>
      </c>
      <c r="AG61" s="14">
        <v>-578</v>
      </c>
      <c r="AH61" s="14">
        <v>-501</v>
      </c>
      <c r="AI61" s="14">
        <v>-254</v>
      </c>
      <c r="AJ61" s="14"/>
    </row>
    <row r="62" spans="1:36" ht="15.75" customHeight="1">
      <c r="A62" s="23"/>
      <c r="B62" s="12" t="s">
        <v>127</v>
      </c>
      <c r="C62" s="14">
        <v>-43</v>
      </c>
      <c r="D62" s="14">
        <v>-44</v>
      </c>
      <c r="E62" s="14">
        <v>-46</v>
      </c>
      <c r="F62" s="14">
        <v>2</v>
      </c>
      <c r="G62" s="14">
        <v>-49</v>
      </c>
      <c r="H62" s="14">
        <v>-170</v>
      </c>
      <c r="I62" s="14">
        <v>-107</v>
      </c>
      <c r="J62" s="14">
        <v>-104</v>
      </c>
      <c r="K62" s="14">
        <v>-92</v>
      </c>
      <c r="L62" s="14">
        <v>-55</v>
      </c>
      <c r="M62" s="14">
        <v>22</v>
      </c>
      <c r="N62" s="14">
        <v>-266</v>
      </c>
      <c r="O62" s="14">
        <v>-130</v>
      </c>
      <c r="P62" s="14">
        <v>-150</v>
      </c>
      <c r="Q62" s="14">
        <v>-512</v>
      </c>
      <c r="R62" s="14">
        <v>-315</v>
      </c>
      <c r="S62" s="14">
        <v>-95</v>
      </c>
      <c r="T62" s="14">
        <v>26</v>
      </c>
      <c r="U62" s="14">
        <v>-371</v>
      </c>
      <c r="V62" s="14">
        <v>-112</v>
      </c>
      <c r="W62" s="14">
        <v>-663</v>
      </c>
      <c r="X62" s="14">
        <v>-478</v>
      </c>
      <c r="Y62" s="14">
        <v>-370</v>
      </c>
      <c r="Z62" s="14">
        <v>896</v>
      </c>
      <c r="AA62" s="14">
        <v>-748</v>
      </c>
      <c r="AB62" s="13"/>
      <c r="AC62" s="14">
        <v>-152</v>
      </c>
      <c r="AD62" s="14">
        <v>-131</v>
      </c>
      <c r="AE62" s="14">
        <v>-430</v>
      </c>
      <c r="AF62" s="14">
        <v>-386</v>
      </c>
      <c r="AG62" s="14">
        <v>-1103</v>
      </c>
      <c r="AH62" s="14">
        <v>-552</v>
      </c>
      <c r="AI62" s="14">
        <v>-615</v>
      </c>
      <c r="AJ62" s="14"/>
    </row>
    <row r="63" spans="1:36" ht="15.75" customHeight="1">
      <c r="A63" s="23"/>
      <c r="B63" s="12" t="s">
        <v>128</v>
      </c>
      <c r="C63" s="14">
        <v>0</v>
      </c>
      <c r="D63" s="14">
        <v>0</v>
      </c>
      <c r="E63" s="14">
        <v>0</v>
      </c>
      <c r="F63" s="14">
        <v>0</v>
      </c>
      <c r="G63" s="14">
        <v>0</v>
      </c>
      <c r="H63" s="14">
        <v>0</v>
      </c>
      <c r="I63" s="14">
        <v>0</v>
      </c>
      <c r="J63" s="14">
        <v>0</v>
      </c>
      <c r="K63" s="14">
        <v>0</v>
      </c>
      <c r="L63" s="14">
        <v>0</v>
      </c>
      <c r="M63" s="14">
        <v>0</v>
      </c>
      <c r="N63" s="14">
        <v>0</v>
      </c>
      <c r="O63" s="14">
        <v>0</v>
      </c>
      <c r="P63" s="14">
        <v>0</v>
      </c>
      <c r="Q63" s="14">
        <v>0</v>
      </c>
      <c r="R63" s="14">
        <v>0</v>
      </c>
      <c r="S63" s="14">
        <v>0</v>
      </c>
      <c r="T63" s="14">
        <v>0</v>
      </c>
      <c r="U63" s="14">
        <v>0</v>
      </c>
      <c r="V63" s="14">
        <v>0</v>
      </c>
      <c r="W63" s="14">
        <v>0</v>
      </c>
      <c r="X63" s="14">
        <v>0</v>
      </c>
      <c r="Y63" s="14">
        <v>0</v>
      </c>
      <c r="Z63" s="14">
        <v>0</v>
      </c>
      <c r="AA63" s="14">
        <v>0</v>
      </c>
      <c r="AB63" s="13"/>
      <c r="AC63" s="14"/>
      <c r="AD63" s="14">
        <v>0</v>
      </c>
      <c r="AE63" s="14">
        <v>0</v>
      </c>
      <c r="AF63" s="14">
        <v>0</v>
      </c>
      <c r="AG63" s="14">
        <v>0</v>
      </c>
      <c r="AH63" s="14">
        <v>0</v>
      </c>
      <c r="AI63" s="14">
        <v>0</v>
      </c>
      <c r="AJ63" s="14"/>
    </row>
    <row r="64" spans="1:36" ht="15.75" customHeight="1">
      <c r="A64" s="23"/>
      <c r="B64" s="12" t="s">
        <v>129</v>
      </c>
      <c r="C64" s="14">
        <v>0</v>
      </c>
      <c r="D64" s="14">
        <v>0</v>
      </c>
      <c r="E64" s="14">
        <v>0</v>
      </c>
      <c r="F64" s="14">
        <v>0</v>
      </c>
      <c r="G64" s="14">
        <v>0</v>
      </c>
      <c r="H64" s="14">
        <v>0</v>
      </c>
      <c r="I64" s="14">
        <v>0</v>
      </c>
      <c r="J64" s="14">
        <v>0</v>
      </c>
      <c r="K64" s="14">
        <v>0</v>
      </c>
      <c r="L64" s="14">
        <v>0</v>
      </c>
      <c r="M64" s="14">
        <v>0</v>
      </c>
      <c r="N64" s="14">
        <v>5</v>
      </c>
      <c r="O64" s="14"/>
      <c r="P64" s="14">
        <v>4</v>
      </c>
      <c r="Q64" s="14">
        <v>0</v>
      </c>
      <c r="R64" s="14">
        <v>0</v>
      </c>
      <c r="S64" s="14">
        <v>0</v>
      </c>
      <c r="T64" s="14">
        <v>0</v>
      </c>
      <c r="U64" s="14">
        <v>0</v>
      </c>
      <c r="V64" s="14">
        <v>0</v>
      </c>
      <c r="W64" s="14">
        <v>0</v>
      </c>
      <c r="X64" s="14">
        <v>0</v>
      </c>
      <c r="Y64" s="14">
        <v>0</v>
      </c>
      <c r="Z64" s="14">
        <v>0</v>
      </c>
      <c r="AA64" s="14">
        <v>0</v>
      </c>
      <c r="AB64" s="13"/>
      <c r="AC64" s="14"/>
      <c r="AD64" s="14">
        <v>0</v>
      </c>
      <c r="AE64" s="14">
        <v>0</v>
      </c>
      <c r="AF64" s="14"/>
      <c r="AG64" s="14">
        <v>0</v>
      </c>
      <c r="AH64" s="14">
        <v>0</v>
      </c>
      <c r="AI64" s="14">
        <v>0</v>
      </c>
      <c r="AJ64" s="14"/>
    </row>
    <row r="65" spans="1:36" ht="15.75" customHeight="1">
      <c r="A65" s="23"/>
      <c r="B65" s="12" t="s">
        <v>130</v>
      </c>
      <c r="C65" s="14">
        <v>0</v>
      </c>
      <c r="D65" s="14">
        <v>0</v>
      </c>
      <c r="E65" s="14">
        <v>0</v>
      </c>
      <c r="F65" s="14">
        <v>0</v>
      </c>
      <c r="G65" s="14">
        <v>0</v>
      </c>
      <c r="H65" s="14">
        <v>0</v>
      </c>
      <c r="I65" s="14">
        <v>0</v>
      </c>
      <c r="J65" s="14">
        <v>0</v>
      </c>
      <c r="K65" s="14">
        <v>0</v>
      </c>
      <c r="L65" s="14">
        <v>0</v>
      </c>
      <c r="M65" s="14">
        <v>0</v>
      </c>
      <c r="N65" s="14">
        <v>-19646</v>
      </c>
      <c r="O65" s="14">
        <v>-2153</v>
      </c>
      <c r="P65" s="14">
        <v>-9184</v>
      </c>
      <c r="Q65" s="14">
        <v>-9466</v>
      </c>
      <c r="R65" s="14">
        <v>-7640</v>
      </c>
      <c r="S65" s="14">
        <v>-10151</v>
      </c>
      <c r="T65" s="14">
        <v>-888</v>
      </c>
      <c r="U65" s="14">
        <v>-3970</v>
      </c>
      <c r="V65" s="14">
        <v>-8</v>
      </c>
      <c r="W65" s="14">
        <v>-3132</v>
      </c>
      <c r="X65" s="14">
        <v>-1948</v>
      </c>
      <c r="Y65" s="14">
        <v>-2584</v>
      </c>
      <c r="Z65" s="14">
        <v>-1185</v>
      </c>
      <c r="AA65" s="14">
        <v>-3901</v>
      </c>
      <c r="AB65" s="13"/>
      <c r="AC65" s="14"/>
      <c r="AD65" s="14">
        <v>0</v>
      </c>
      <c r="AE65" s="14">
        <v>0</v>
      </c>
      <c r="AF65" s="14">
        <v>-19646</v>
      </c>
      <c r="AG65" s="14">
        <v>-28443</v>
      </c>
      <c r="AH65" s="14">
        <v>-15017</v>
      </c>
      <c r="AI65" s="14">
        <v>-8849</v>
      </c>
      <c r="AJ65" s="14"/>
    </row>
    <row r="66" spans="1:36" ht="15.75" customHeight="1">
      <c r="A66" s="23"/>
      <c r="B66" s="12" t="s">
        <v>171</v>
      </c>
      <c r="C66" s="19">
        <v>0</v>
      </c>
      <c r="D66" s="19">
        <v>0</v>
      </c>
      <c r="E66" s="19">
        <v>0</v>
      </c>
      <c r="F66" s="19">
        <v>0</v>
      </c>
      <c r="G66" s="19">
        <v>0</v>
      </c>
      <c r="H66" s="19">
        <v>0</v>
      </c>
      <c r="I66" s="19">
        <v>0</v>
      </c>
      <c r="J66" s="19">
        <v>0</v>
      </c>
      <c r="K66" s="19">
        <v>0</v>
      </c>
      <c r="L66" s="19">
        <v>0</v>
      </c>
      <c r="M66" s="19">
        <v>0</v>
      </c>
      <c r="N66" s="19">
        <v>0</v>
      </c>
      <c r="O66" s="19">
        <v>0</v>
      </c>
      <c r="P66" s="19">
        <v>0</v>
      </c>
      <c r="Q66" s="19">
        <v>0</v>
      </c>
      <c r="R66" s="19">
        <v>0</v>
      </c>
      <c r="S66" s="19">
        <v>0</v>
      </c>
      <c r="T66" s="19">
        <v>0</v>
      </c>
      <c r="U66" s="19">
        <v>0</v>
      </c>
      <c r="V66" s="19">
        <v>0</v>
      </c>
      <c r="W66" s="19">
        <v>0</v>
      </c>
      <c r="X66" s="19">
        <v>0</v>
      </c>
      <c r="Y66" s="19">
        <v>0</v>
      </c>
      <c r="Z66" s="19">
        <v>0</v>
      </c>
      <c r="AA66" s="19">
        <v>0</v>
      </c>
      <c r="AB66" s="13"/>
      <c r="AC66" s="14">
        <v>-9174</v>
      </c>
      <c r="AD66" s="19">
        <v>0</v>
      </c>
      <c r="AE66" s="19">
        <v>0</v>
      </c>
      <c r="AF66" s="19">
        <v>0</v>
      </c>
      <c r="AG66" s="19">
        <v>0</v>
      </c>
      <c r="AH66" s="19">
        <v>0</v>
      </c>
      <c r="AI66" s="19">
        <v>0</v>
      </c>
      <c r="AJ66" s="14"/>
    </row>
    <row r="67" spans="1:36" ht="15.75" customHeight="1">
      <c r="A67" s="23"/>
      <c r="B67" s="12" t="s">
        <v>131</v>
      </c>
      <c r="C67" s="14">
        <v>2</v>
      </c>
      <c r="D67" s="14">
        <v>-38</v>
      </c>
      <c r="E67" s="14">
        <v>-9</v>
      </c>
      <c r="F67" s="14">
        <v>-2</v>
      </c>
      <c r="G67" s="14">
        <v>-460</v>
      </c>
      <c r="H67" s="14">
        <v>224</v>
      </c>
      <c r="I67" s="14">
        <v>-178</v>
      </c>
      <c r="J67" s="14">
        <v>26</v>
      </c>
      <c r="K67" s="14">
        <v>-37</v>
      </c>
      <c r="L67" s="14">
        <v>-1142</v>
      </c>
      <c r="M67" s="14">
        <v>-3181</v>
      </c>
      <c r="N67" s="14">
        <v>2109</v>
      </c>
      <c r="O67" s="14">
        <v>-437</v>
      </c>
      <c r="P67" s="14">
        <v>-768</v>
      </c>
      <c r="Q67" s="14">
        <v>-1915</v>
      </c>
      <c r="R67" s="14">
        <v>-2851</v>
      </c>
      <c r="S67" s="14">
        <v>-127</v>
      </c>
      <c r="T67" s="14">
        <v>-272</v>
      </c>
      <c r="U67" s="14">
        <v>-724</v>
      </c>
      <c r="V67" s="14">
        <v>-327</v>
      </c>
      <c r="W67" s="14">
        <v>-714</v>
      </c>
      <c r="X67" s="14">
        <v>-1399</v>
      </c>
      <c r="Y67" s="14">
        <v>-25</v>
      </c>
      <c r="Z67" s="14">
        <v>448</v>
      </c>
      <c r="AA67" s="14">
        <v>-7455</v>
      </c>
      <c r="AB67" s="13"/>
      <c r="AC67" s="14"/>
      <c r="AD67" s="14">
        <v>-47</v>
      </c>
      <c r="AE67" s="14">
        <v>-388</v>
      </c>
      <c r="AF67" s="14">
        <v>-2251</v>
      </c>
      <c r="AG67" s="14">
        <v>-5971</v>
      </c>
      <c r="AH67" s="14">
        <v>-1450</v>
      </c>
      <c r="AI67" s="14">
        <v>-1690</v>
      </c>
      <c r="AJ67" s="14"/>
    </row>
    <row r="68" spans="1:36" ht="15.75" customHeight="1">
      <c r="A68" s="23"/>
      <c r="B68" s="12" t="s">
        <v>132</v>
      </c>
      <c r="C68" s="14">
        <v>0</v>
      </c>
      <c r="D68" s="14">
        <v>0</v>
      </c>
      <c r="E68" s="14">
        <v>0</v>
      </c>
      <c r="F68" s="14">
        <v>0</v>
      </c>
      <c r="G68" s="14">
        <v>0</v>
      </c>
      <c r="H68" s="14">
        <v>0</v>
      </c>
      <c r="I68" s="14">
        <v>0</v>
      </c>
      <c r="J68" s="14">
        <v>0</v>
      </c>
      <c r="K68" s="14">
        <v>0</v>
      </c>
      <c r="L68" s="14">
        <v>0</v>
      </c>
      <c r="M68" s="14">
        <v>0</v>
      </c>
      <c r="N68" s="14">
        <v>0</v>
      </c>
      <c r="O68" s="14">
        <v>0</v>
      </c>
      <c r="P68" s="14">
        <v>0</v>
      </c>
      <c r="Q68" s="14">
        <v>0</v>
      </c>
      <c r="R68" s="14">
        <v>0</v>
      </c>
      <c r="S68" s="14">
        <v>0</v>
      </c>
      <c r="T68" s="14">
        <v>0</v>
      </c>
      <c r="U68" s="14">
        <v>0</v>
      </c>
      <c r="V68" s="14">
        <v>0</v>
      </c>
      <c r="W68" s="14">
        <v>0</v>
      </c>
      <c r="X68" s="14">
        <v>0</v>
      </c>
      <c r="Y68" s="14">
        <v>0</v>
      </c>
      <c r="Z68" s="14" t="s">
        <v>161</v>
      </c>
      <c r="AA68" s="14" t="s">
        <v>161</v>
      </c>
      <c r="AB68" s="13"/>
      <c r="AC68" s="14">
        <v>0</v>
      </c>
      <c r="AD68" s="14">
        <v>0</v>
      </c>
      <c r="AE68" s="14">
        <v>0</v>
      </c>
      <c r="AF68" s="14">
        <v>0</v>
      </c>
      <c r="AG68" s="14">
        <v>0</v>
      </c>
      <c r="AH68" s="14">
        <v>0</v>
      </c>
      <c r="AI68" s="14">
        <v>0</v>
      </c>
      <c r="AJ68" s="14"/>
    </row>
    <row r="69" spans="1:36" ht="15.75" customHeight="1">
      <c r="A69" s="5"/>
      <c r="B69" s="8" t="s">
        <v>133</v>
      </c>
      <c r="C69" s="10">
        <f t="shared" ref="C69:AA69" si="9">SUM(C50:C68)</f>
        <v>-46</v>
      </c>
      <c r="D69" s="10">
        <f t="shared" si="9"/>
        <v>-87</v>
      </c>
      <c r="E69" s="10">
        <f t="shared" si="9"/>
        <v>-15060</v>
      </c>
      <c r="F69" s="10">
        <f t="shared" si="9"/>
        <v>-5</v>
      </c>
      <c r="G69" s="10">
        <f t="shared" si="9"/>
        <v>45828</v>
      </c>
      <c r="H69" s="10">
        <f t="shared" si="9"/>
        <v>104013</v>
      </c>
      <c r="I69" s="10">
        <f t="shared" si="9"/>
        <v>-970</v>
      </c>
      <c r="J69" s="10">
        <f t="shared" si="9"/>
        <v>4877</v>
      </c>
      <c r="K69" s="10">
        <f t="shared" si="9"/>
        <v>66</v>
      </c>
      <c r="L69" s="10">
        <f t="shared" si="9"/>
        <v>8628</v>
      </c>
      <c r="M69" s="10">
        <f t="shared" si="9"/>
        <v>-170</v>
      </c>
      <c r="N69" s="10">
        <f t="shared" si="9"/>
        <v>-35851</v>
      </c>
      <c r="O69" s="10">
        <f t="shared" si="9"/>
        <v>-39612</v>
      </c>
      <c r="P69" s="10">
        <f t="shared" si="9"/>
        <v>-71077</v>
      </c>
      <c r="Q69" s="10">
        <f t="shared" si="9"/>
        <v>-12266</v>
      </c>
      <c r="R69" s="10">
        <f t="shared" si="9"/>
        <v>-10916</v>
      </c>
      <c r="S69" s="10">
        <f t="shared" si="9"/>
        <v>-10416</v>
      </c>
      <c r="T69" s="10">
        <f t="shared" si="9"/>
        <v>-82837</v>
      </c>
      <c r="U69" s="10">
        <f t="shared" si="9"/>
        <v>-6895</v>
      </c>
      <c r="V69" s="10">
        <f t="shared" si="9"/>
        <v>31561</v>
      </c>
      <c r="W69" s="10">
        <f t="shared" si="9"/>
        <v>-926</v>
      </c>
      <c r="X69" s="10">
        <f t="shared" si="9"/>
        <v>-150519</v>
      </c>
      <c r="Y69" s="10">
        <f t="shared" si="9"/>
        <v>3718.2158149999996</v>
      </c>
      <c r="Z69" s="10">
        <f t="shared" si="9"/>
        <v>26655</v>
      </c>
      <c r="AA69" s="10">
        <f t="shared" si="9"/>
        <v>-2044</v>
      </c>
      <c r="AB69" s="9"/>
      <c r="AC69" s="10">
        <f t="shared" ref="AC69:AI69" si="10">SUM(AC50:AC68)</f>
        <v>-19342</v>
      </c>
      <c r="AD69" s="10">
        <f t="shared" si="10"/>
        <v>-15198</v>
      </c>
      <c r="AE69" s="10">
        <f t="shared" si="10"/>
        <v>153748</v>
      </c>
      <c r="AF69" s="10">
        <f t="shared" si="10"/>
        <v>-27327</v>
      </c>
      <c r="AG69" s="10">
        <f t="shared" si="10"/>
        <v>-133871</v>
      </c>
      <c r="AH69" s="10">
        <f t="shared" si="10"/>
        <v>-68587</v>
      </c>
      <c r="AI69" s="10">
        <f t="shared" si="10"/>
        <v>-121073</v>
      </c>
      <c r="AJ69" s="9"/>
    </row>
    <row r="70" spans="1:36" ht="15.75" customHeight="1">
      <c r="B70" s="32"/>
    </row>
    <row r="71" spans="1:36" ht="15.75" customHeight="1">
      <c r="A71" s="5"/>
      <c r="B71" s="8" t="s">
        <v>134</v>
      </c>
      <c r="C71" s="10">
        <f t="shared" ref="C71:AA71" si="11">+C34+C47+C69</f>
        <v>-2926</v>
      </c>
      <c r="D71" s="10">
        <f t="shared" si="11"/>
        <v>1870</v>
      </c>
      <c r="E71" s="10">
        <f t="shared" si="11"/>
        <v>26277</v>
      </c>
      <c r="F71" s="10">
        <f t="shared" si="11"/>
        <v>51717</v>
      </c>
      <c r="G71" s="10">
        <f t="shared" si="11"/>
        <v>15979</v>
      </c>
      <c r="H71" s="10">
        <f t="shared" si="11"/>
        <v>138302</v>
      </c>
      <c r="I71" s="10">
        <f t="shared" si="11"/>
        <v>27042</v>
      </c>
      <c r="J71" s="10">
        <f t="shared" si="11"/>
        <v>42970</v>
      </c>
      <c r="K71" s="10">
        <f t="shared" si="11"/>
        <v>74010.999999669992</v>
      </c>
      <c r="L71" s="10">
        <f t="shared" si="11"/>
        <v>44163.000000300002</v>
      </c>
      <c r="M71" s="10">
        <f t="shared" si="11"/>
        <v>88783</v>
      </c>
      <c r="N71" s="10">
        <f t="shared" si="11"/>
        <v>-75528</v>
      </c>
      <c r="O71" s="10">
        <f t="shared" si="11"/>
        <v>48931</v>
      </c>
      <c r="P71" s="10">
        <f t="shared" si="11"/>
        <v>30975</v>
      </c>
      <c r="Q71" s="10">
        <f t="shared" si="11"/>
        <v>-45813.189117000009</v>
      </c>
      <c r="R71" s="10">
        <f t="shared" si="11"/>
        <v>40821</v>
      </c>
      <c r="S71" s="10">
        <f t="shared" si="11"/>
        <v>30943.07933</v>
      </c>
      <c r="T71" s="10">
        <f t="shared" si="11"/>
        <v>-51135.425230000001</v>
      </c>
      <c r="U71" s="10">
        <f t="shared" si="11"/>
        <v>34696.149291000002</v>
      </c>
      <c r="V71" s="10">
        <f t="shared" si="11"/>
        <v>-133627</v>
      </c>
      <c r="W71" s="10">
        <f t="shared" si="11"/>
        <v>88121.720507999999</v>
      </c>
      <c r="X71" s="10">
        <f t="shared" si="11"/>
        <v>-36553</v>
      </c>
      <c r="Y71" s="10">
        <f t="shared" si="11"/>
        <v>129118.129505</v>
      </c>
      <c r="Z71" s="10">
        <f t="shared" si="11"/>
        <v>119008</v>
      </c>
      <c r="AA71" s="10">
        <f t="shared" si="11"/>
        <v>92682</v>
      </c>
      <c r="AB71" s="9"/>
      <c r="AC71" s="10">
        <f t="shared" ref="AC71:AI71" si="12">+AC34+AC47+AC69</f>
        <v>11499</v>
      </c>
      <c r="AD71" s="10">
        <f t="shared" si="12"/>
        <v>76938</v>
      </c>
      <c r="AE71" s="10">
        <f t="shared" si="12"/>
        <v>224293</v>
      </c>
      <c r="AF71" s="10">
        <f t="shared" si="12"/>
        <v>131429</v>
      </c>
      <c r="AG71" s="10">
        <f t="shared" si="12"/>
        <v>74915.092063999968</v>
      </c>
      <c r="AH71" s="10">
        <f t="shared" si="12"/>
        <v>-119123</v>
      </c>
      <c r="AI71" s="10">
        <f t="shared" si="12"/>
        <v>299694</v>
      </c>
      <c r="AJ71" s="9"/>
    </row>
    <row r="72" spans="1:36" ht="15.75" customHeight="1">
      <c r="B72" s="32"/>
      <c r="AB72" s="9"/>
    </row>
    <row r="73" spans="1:36" ht="15.75" customHeight="1">
      <c r="A73" s="23"/>
      <c r="B73" s="12" t="s">
        <v>135</v>
      </c>
      <c r="C73" s="14">
        <v>34765</v>
      </c>
      <c r="D73" s="14">
        <v>31833</v>
      </c>
      <c r="E73" s="14">
        <v>33734</v>
      </c>
      <c r="F73" s="14">
        <v>60014</v>
      </c>
      <c r="G73" s="14">
        <v>111733</v>
      </c>
      <c r="H73" s="14">
        <v>127501</v>
      </c>
      <c r="I73" s="14">
        <v>265954</v>
      </c>
      <c r="J73" s="14">
        <v>293055</v>
      </c>
      <c r="K73" s="14">
        <v>336197</v>
      </c>
      <c r="L73" s="14">
        <v>410063.99999966996</v>
      </c>
      <c r="M73" s="14">
        <v>453985</v>
      </c>
      <c r="N73" s="14">
        <v>542297.99999996996</v>
      </c>
      <c r="O73" s="14">
        <v>468091.99999996996</v>
      </c>
      <c r="P73" s="14">
        <v>517891.99999996996</v>
      </c>
      <c r="Q73" s="14">
        <v>549386</v>
      </c>
      <c r="R73" s="14">
        <v>498165</v>
      </c>
      <c r="S73" s="14">
        <v>536160</v>
      </c>
      <c r="T73" s="14">
        <v>572354.98726096994</v>
      </c>
      <c r="U73" s="14">
        <v>531620</v>
      </c>
      <c r="V73" s="14">
        <v>560533</v>
      </c>
      <c r="W73" s="14">
        <v>425172</v>
      </c>
      <c r="X73" s="14">
        <v>511506</v>
      </c>
      <c r="Y73" s="14">
        <v>476938.59167466999</v>
      </c>
      <c r="Z73" s="14">
        <v>604468</v>
      </c>
      <c r="AA73" s="14">
        <v>719897</v>
      </c>
      <c r="AB73" s="13"/>
      <c r="AC73" s="14">
        <v>23305</v>
      </c>
      <c r="AD73" s="14">
        <v>34765</v>
      </c>
      <c r="AE73" s="14">
        <v>111733</v>
      </c>
      <c r="AF73" s="14">
        <v>336197</v>
      </c>
      <c r="AG73" s="14">
        <v>468092</v>
      </c>
      <c r="AH73" s="14">
        <v>536160</v>
      </c>
      <c r="AI73" s="14">
        <v>425172</v>
      </c>
      <c r="AJ73" s="14"/>
    </row>
    <row r="74" spans="1:36" ht="15.75" customHeight="1">
      <c r="A74" s="23"/>
      <c r="B74" s="12" t="s">
        <v>136</v>
      </c>
      <c r="C74" s="14">
        <v>-6</v>
      </c>
      <c r="D74" s="14">
        <v>31</v>
      </c>
      <c r="E74" s="14">
        <v>3</v>
      </c>
      <c r="F74" s="14">
        <v>2</v>
      </c>
      <c r="G74" s="14">
        <v>-211</v>
      </c>
      <c r="H74" s="14">
        <v>151</v>
      </c>
      <c r="I74" s="14">
        <v>59</v>
      </c>
      <c r="J74" s="14">
        <v>172</v>
      </c>
      <c r="K74" s="14">
        <v>-144</v>
      </c>
      <c r="L74" s="14">
        <v>-242</v>
      </c>
      <c r="M74" s="14">
        <v>-470</v>
      </c>
      <c r="N74" s="14">
        <v>1322</v>
      </c>
      <c r="O74" s="14">
        <v>869</v>
      </c>
      <c r="P74" s="14">
        <v>519</v>
      </c>
      <c r="Q74" s="14">
        <v>-5408</v>
      </c>
      <c r="R74" s="14">
        <v>-2827.0920639999999</v>
      </c>
      <c r="S74" s="14">
        <v>5254</v>
      </c>
      <c r="T74" s="14">
        <v>10398</v>
      </c>
      <c r="U74" s="14">
        <v>-5784</v>
      </c>
      <c r="V74" s="14">
        <v>-1732.3941259999999</v>
      </c>
      <c r="W74" s="14">
        <v>-1787.2988009999999</v>
      </c>
      <c r="X74" s="14">
        <v>1987.1313210000001</v>
      </c>
      <c r="Y74" s="14">
        <v>-1590</v>
      </c>
      <c r="Z74" s="14">
        <v>-3580</v>
      </c>
      <c r="AA74" s="14">
        <v>3025</v>
      </c>
      <c r="AB74" s="13"/>
      <c r="AC74" s="14">
        <v>-39</v>
      </c>
      <c r="AD74" s="14">
        <v>30</v>
      </c>
      <c r="AE74" s="14">
        <v>171</v>
      </c>
      <c r="AF74" s="14">
        <v>466</v>
      </c>
      <c r="AG74" s="14">
        <v>-6847</v>
      </c>
      <c r="AH74" s="14">
        <v>8135</v>
      </c>
      <c r="AI74" s="14">
        <v>-4970</v>
      </c>
      <c r="AJ74" s="14"/>
    </row>
    <row r="75" spans="1:36" ht="15.75" customHeight="1">
      <c r="A75" s="5"/>
      <c r="B75" s="8" t="s">
        <v>137</v>
      </c>
      <c r="C75" s="10">
        <f t="shared" ref="C75:AA75" si="13">C71+C73+C74</f>
        <v>31833</v>
      </c>
      <c r="D75" s="10">
        <f t="shared" si="13"/>
        <v>33734</v>
      </c>
      <c r="E75" s="10">
        <f t="shared" si="13"/>
        <v>60014</v>
      </c>
      <c r="F75" s="10">
        <f t="shared" si="13"/>
        <v>111733</v>
      </c>
      <c r="G75" s="10">
        <f t="shared" si="13"/>
        <v>127501</v>
      </c>
      <c r="H75" s="10">
        <f t="shared" si="13"/>
        <v>265954</v>
      </c>
      <c r="I75" s="10">
        <f t="shared" si="13"/>
        <v>293055</v>
      </c>
      <c r="J75" s="10">
        <f t="shared" si="13"/>
        <v>336197</v>
      </c>
      <c r="K75" s="10">
        <f t="shared" si="13"/>
        <v>410063.99999966996</v>
      </c>
      <c r="L75" s="10">
        <f t="shared" si="13"/>
        <v>453984.99999996996</v>
      </c>
      <c r="M75" s="10">
        <f t="shared" si="13"/>
        <v>542298</v>
      </c>
      <c r="N75" s="10">
        <f t="shared" si="13"/>
        <v>468091.99999996996</v>
      </c>
      <c r="O75" s="10">
        <f t="shared" si="13"/>
        <v>517891.99999996996</v>
      </c>
      <c r="P75" s="10">
        <f t="shared" si="13"/>
        <v>549385.99999996996</v>
      </c>
      <c r="Q75" s="10">
        <f t="shared" si="13"/>
        <v>498164.81088299997</v>
      </c>
      <c r="R75" s="10">
        <f t="shared" si="13"/>
        <v>536158.90793600003</v>
      </c>
      <c r="S75" s="10">
        <f t="shared" si="13"/>
        <v>572357.07932999998</v>
      </c>
      <c r="T75" s="10">
        <f t="shared" si="13"/>
        <v>531617.56203096989</v>
      </c>
      <c r="U75" s="10">
        <f t="shared" si="13"/>
        <v>560532.14929099998</v>
      </c>
      <c r="V75" s="10">
        <f t="shared" si="13"/>
        <v>425173.605874</v>
      </c>
      <c r="W75" s="10">
        <f t="shared" si="13"/>
        <v>511506.421707</v>
      </c>
      <c r="X75" s="10">
        <f t="shared" si="13"/>
        <v>476940.13132099999</v>
      </c>
      <c r="Y75" s="10">
        <f t="shared" si="13"/>
        <v>604466.72117966996</v>
      </c>
      <c r="Z75" s="10">
        <f t="shared" si="13"/>
        <v>719896</v>
      </c>
      <c r="AA75" s="10">
        <f t="shared" si="13"/>
        <v>815604</v>
      </c>
      <c r="AB75" s="9"/>
      <c r="AC75" s="10">
        <f t="shared" ref="AC75:AI75" si="14">AC71+AC73+AC74</f>
        <v>34765</v>
      </c>
      <c r="AD75" s="10">
        <f t="shared" si="14"/>
        <v>111733</v>
      </c>
      <c r="AE75" s="10">
        <f t="shared" si="14"/>
        <v>336197</v>
      </c>
      <c r="AF75" s="10">
        <f t="shared" si="14"/>
        <v>468092</v>
      </c>
      <c r="AG75" s="10">
        <f t="shared" si="14"/>
        <v>536160.09206399997</v>
      </c>
      <c r="AH75" s="10">
        <f t="shared" si="14"/>
        <v>425172</v>
      </c>
      <c r="AI75" s="10">
        <f t="shared" si="14"/>
        <v>719896</v>
      </c>
      <c r="AJ75" s="9"/>
    </row>
    <row r="76" spans="1:36" ht="15.75" customHeight="1"/>
    <row r="77" spans="1:36" ht="15.75" customHeight="1"/>
    <row r="78" spans="1:36" ht="15.75" customHeight="1"/>
    <row r="79" spans="1:36" ht="15.75" customHeight="1"/>
    <row r="80" spans="1:3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hyperlinks>
    <hyperlink ref="B1" location="Menu!A1" display="Menu!A1" xr:uid="{00000000-0004-0000-0400-000000000000}"/>
  </hyperlinks>
  <pageMargins left="0.7" right="0.7" top="0.75" bottom="0.75" header="0" footer="0"/>
  <pageSetup paperSize="9" orientation="portrait"/>
  <rowBreaks count="1" manualBreakCount="1">
    <brk id="59" man="1"/>
  </rowBreaks>
  <colBreaks count="2" manualBreakCount="2">
    <brk id="18" man="1"/>
    <brk id="10" man="1"/>
  </colBreaks>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996"/>
  <sheetViews>
    <sheetView showGridLines="0" workbookViewId="0">
      <pane xSplit="2" ySplit="3" topLeftCell="C4" activePane="bottomRight" state="frozen"/>
      <selection activeCell="C4" sqref="C4"/>
      <selection pane="topRight" activeCell="C4" sqref="C4"/>
      <selection pane="bottomLeft" activeCell="C4" sqref="C4"/>
      <selection pane="bottomRight" activeCell="B1" sqref="B1"/>
    </sheetView>
  </sheetViews>
  <sheetFormatPr baseColWidth="10" defaultColWidth="11.1640625" defaultRowHeight="15" customHeight="1"/>
  <cols>
    <col min="1" max="1" width="4" customWidth="1"/>
    <col min="2" max="2" width="52" customWidth="1"/>
    <col min="3" max="27" width="13.33203125" customWidth="1"/>
    <col min="28" max="28" width="3.1640625" customWidth="1"/>
    <col min="29" max="35" width="13.33203125" customWidth="1"/>
    <col min="36" max="36" width="10.6640625" customWidth="1"/>
  </cols>
  <sheetData>
    <row r="1" spans="1:36" ht="56.25" customHeight="1">
      <c r="A1" s="5"/>
      <c r="B1" s="2" t="s">
        <v>189</v>
      </c>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row>
    <row r="2" spans="1:36" ht="15.75" customHeight="1">
      <c r="A2" s="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row>
    <row r="3" spans="1:36" ht="15.75" customHeight="1">
      <c r="A3" s="5"/>
      <c r="B3" s="33"/>
      <c r="C3" s="7" t="s">
        <v>0</v>
      </c>
      <c r="D3" s="7" t="s">
        <v>1</v>
      </c>
      <c r="E3" s="7" t="s">
        <v>2</v>
      </c>
      <c r="F3" s="7" t="s">
        <v>3</v>
      </c>
      <c r="G3" s="7" t="s">
        <v>4</v>
      </c>
      <c r="H3" s="7" t="s">
        <v>5</v>
      </c>
      <c r="I3" s="7" t="s">
        <v>6</v>
      </c>
      <c r="J3" s="7" t="s">
        <v>7</v>
      </c>
      <c r="K3" s="7" t="s">
        <v>8</v>
      </c>
      <c r="L3" s="7" t="s">
        <v>9</v>
      </c>
      <c r="M3" s="7" t="s">
        <v>10</v>
      </c>
      <c r="N3" s="7" t="s">
        <v>11</v>
      </c>
      <c r="O3" s="7" t="s">
        <v>12</v>
      </c>
      <c r="P3" s="7" t="s">
        <v>13</v>
      </c>
      <c r="Q3" s="7" t="s">
        <v>14</v>
      </c>
      <c r="R3" s="7" t="s">
        <v>15</v>
      </c>
      <c r="S3" s="7" t="s">
        <v>16</v>
      </c>
      <c r="T3" s="7" t="s">
        <v>17</v>
      </c>
      <c r="U3" s="7" t="s">
        <v>18</v>
      </c>
      <c r="V3" s="7" t="s">
        <v>19</v>
      </c>
      <c r="W3" s="7" t="s">
        <v>20</v>
      </c>
      <c r="X3" s="7" t="s">
        <v>21</v>
      </c>
      <c r="Y3" s="7" t="s">
        <v>22</v>
      </c>
      <c r="Z3" s="7" t="s">
        <v>23</v>
      </c>
      <c r="AA3" s="7" t="s">
        <v>24</v>
      </c>
      <c r="AC3" s="7">
        <v>2019</v>
      </c>
      <c r="AD3" s="7">
        <v>2020</v>
      </c>
      <c r="AE3" s="7">
        <v>2021</v>
      </c>
      <c r="AF3" s="7">
        <v>2022</v>
      </c>
      <c r="AG3" s="7">
        <v>2023</v>
      </c>
      <c r="AH3" s="7">
        <v>2024</v>
      </c>
      <c r="AI3" s="7">
        <v>2025</v>
      </c>
    </row>
    <row r="4" spans="1:36" ht="15.75" customHeight="1">
      <c r="A4" s="5"/>
      <c r="B4" s="8" t="s">
        <v>172</v>
      </c>
      <c r="C4" s="10">
        <v>17995</v>
      </c>
      <c r="D4" s="10">
        <v>20645</v>
      </c>
      <c r="E4" s="10">
        <v>30850</v>
      </c>
      <c r="F4" s="10">
        <v>34653</v>
      </c>
      <c r="G4" s="10">
        <v>40256</v>
      </c>
      <c r="H4" s="10">
        <v>58961</v>
      </c>
      <c r="I4" s="10">
        <v>68646</v>
      </c>
      <c r="J4" s="10">
        <v>76257</v>
      </c>
      <c r="K4" s="10">
        <v>87453</v>
      </c>
      <c r="L4" s="10">
        <v>101180</v>
      </c>
      <c r="M4" s="10">
        <v>111864</v>
      </c>
      <c r="N4" s="10">
        <v>118428</v>
      </c>
      <c r="O4" s="10">
        <v>137287</v>
      </c>
      <c r="P4" s="10">
        <v>161138</v>
      </c>
      <c r="Q4" s="10">
        <v>163921</v>
      </c>
      <c r="R4" s="10">
        <v>188005</v>
      </c>
      <c r="S4" s="10">
        <v>184430</v>
      </c>
      <c r="T4" s="10">
        <v>171279</v>
      </c>
      <c r="U4" s="10">
        <v>185774</v>
      </c>
      <c r="V4" s="10">
        <v>204491</v>
      </c>
      <c r="W4" s="10">
        <v>216759</v>
      </c>
      <c r="X4" s="10">
        <v>256458</v>
      </c>
      <c r="Y4" s="10">
        <v>282483</v>
      </c>
      <c r="Z4" s="10">
        <v>337888</v>
      </c>
      <c r="AA4" s="10">
        <v>335862</v>
      </c>
      <c r="AB4" s="9"/>
      <c r="AC4" s="10">
        <v>55289</v>
      </c>
      <c r="AD4" s="10">
        <v>104143</v>
      </c>
      <c r="AE4" s="10">
        <v>244120</v>
      </c>
      <c r="AF4" s="10">
        <v>418925</v>
      </c>
      <c r="AG4" s="10">
        <v>650351</v>
      </c>
      <c r="AH4" s="10">
        <v>745974</v>
      </c>
      <c r="AI4" s="10">
        <v>1093587</v>
      </c>
      <c r="AJ4" s="9"/>
    </row>
    <row r="5" spans="1:36" ht="15.75" customHeight="1">
      <c r="A5" s="5"/>
      <c r="B5" s="25"/>
      <c r="C5" s="22"/>
      <c r="D5" s="22"/>
      <c r="E5" s="22"/>
      <c r="F5" s="22"/>
      <c r="G5" s="22"/>
      <c r="H5" s="22"/>
      <c r="I5" s="22"/>
      <c r="J5" s="22"/>
      <c r="K5" s="22"/>
      <c r="L5" s="22"/>
      <c r="M5" s="22"/>
      <c r="N5" s="22"/>
      <c r="O5" s="22"/>
      <c r="P5" s="22"/>
      <c r="Q5" s="22"/>
      <c r="R5" s="22"/>
      <c r="S5" s="22"/>
      <c r="T5" s="22"/>
      <c r="U5" s="22"/>
      <c r="V5" s="22"/>
      <c r="W5" s="22"/>
      <c r="X5" s="22"/>
      <c r="Y5" s="22"/>
      <c r="Z5" s="22"/>
      <c r="AA5" s="22"/>
      <c r="AC5" s="22"/>
      <c r="AD5" s="22"/>
      <c r="AE5" s="22"/>
      <c r="AF5" s="22"/>
      <c r="AG5" s="22"/>
      <c r="AH5" s="22"/>
      <c r="AI5" s="22"/>
      <c r="AJ5" s="9"/>
    </row>
    <row r="6" spans="1:36" ht="15.75" customHeight="1">
      <c r="A6" s="15"/>
      <c r="B6" s="9" t="s">
        <v>173</v>
      </c>
      <c r="C6" s="9"/>
      <c r="D6" s="9"/>
      <c r="E6" s="9"/>
      <c r="F6" s="9"/>
      <c r="G6" s="9"/>
      <c r="H6" s="9"/>
      <c r="I6" s="9"/>
      <c r="J6" s="9"/>
      <c r="K6" s="9"/>
      <c r="L6" s="9"/>
      <c r="M6" s="9"/>
      <c r="N6" s="9"/>
      <c r="O6" s="9"/>
      <c r="P6" s="9"/>
      <c r="Q6" s="9"/>
      <c r="R6" s="9"/>
      <c r="S6" s="9"/>
      <c r="T6" s="9"/>
      <c r="U6" s="9"/>
      <c r="V6" s="9"/>
      <c r="W6" s="9"/>
      <c r="X6" s="9"/>
      <c r="Y6" s="9"/>
      <c r="Z6" s="9"/>
      <c r="AA6" s="9"/>
      <c r="AC6" s="9"/>
      <c r="AD6" s="9"/>
      <c r="AE6" s="9"/>
      <c r="AF6" s="9"/>
      <c r="AG6" s="9"/>
      <c r="AH6" s="9"/>
      <c r="AI6" s="9"/>
      <c r="AJ6" s="9"/>
    </row>
    <row r="7" spans="1:36" ht="15.75" customHeight="1">
      <c r="A7" s="5"/>
      <c r="B7" s="8" t="s">
        <v>174</v>
      </c>
      <c r="C7" s="10">
        <v>16937</v>
      </c>
      <c r="D7" s="10">
        <v>17283</v>
      </c>
      <c r="E7" s="10">
        <v>27497</v>
      </c>
      <c r="F7" s="10">
        <v>31406</v>
      </c>
      <c r="G7" s="10">
        <v>35923</v>
      </c>
      <c r="H7" s="10">
        <v>53632</v>
      </c>
      <c r="I7" s="10">
        <v>62684</v>
      </c>
      <c r="J7" s="10">
        <v>71363</v>
      </c>
      <c r="K7" s="10">
        <f t="shared" ref="K7:AA7" si="0">SUM(K8:K12)</f>
        <v>77607</v>
      </c>
      <c r="L7" s="10">
        <f t="shared" si="0"/>
        <v>87571</v>
      </c>
      <c r="M7" s="10">
        <f t="shared" si="0"/>
        <v>87329</v>
      </c>
      <c r="N7" s="10">
        <f t="shared" si="0"/>
        <v>92853</v>
      </c>
      <c r="O7" s="10">
        <f t="shared" si="0"/>
        <v>98238</v>
      </c>
      <c r="P7" s="10">
        <f t="shared" si="0"/>
        <v>126877</v>
      </c>
      <c r="Q7" s="10">
        <f t="shared" si="0"/>
        <v>136044</v>
      </c>
      <c r="R7" s="10">
        <f t="shared" si="0"/>
        <v>131522</v>
      </c>
      <c r="S7" s="10">
        <f t="shared" si="0"/>
        <v>125390</v>
      </c>
      <c r="T7" s="10">
        <f t="shared" si="0"/>
        <v>138718</v>
      </c>
      <c r="U7" s="10">
        <f t="shared" si="0"/>
        <v>145219</v>
      </c>
      <c r="V7" s="10">
        <f t="shared" si="0"/>
        <v>152855</v>
      </c>
      <c r="W7" s="10">
        <f t="shared" si="0"/>
        <v>162895</v>
      </c>
      <c r="X7" s="10">
        <f t="shared" si="0"/>
        <v>202709</v>
      </c>
      <c r="Y7" s="10">
        <f t="shared" si="0"/>
        <v>234255</v>
      </c>
      <c r="Z7" s="10">
        <f t="shared" si="0"/>
        <v>274278</v>
      </c>
      <c r="AA7" s="10">
        <f t="shared" si="0"/>
        <v>262486</v>
      </c>
      <c r="AB7" s="9"/>
      <c r="AC7" s="10">
        <v>51103</v>
      </c>
      <c r="AD7" s="10">
        <v>93124</v>
      </c>
      <c r="AE7" s="10">
        <v>223602</v>
      </c>
      <c r="AF7" s="10">
        <f t="shared" ref="AF7:AI7" si="1">SUM(AF8:AF12)</f>
        <v>345360</v>
      </c>
      <c r="AG7" s="10">
        <f t="shared" si="1"/>
        <v>492681</v>
      </c>
      <c r="AH7" s="10">
        <f t="shared" si="1"/>
        <v>562183</v>
      </c>
      <c r="AI7" s="10">
        <f t="shared" si="1"/>
        <v>874139</v>
      </c>
      <c r="AJ7" s="9"/>
    </row>
    <row r="8" spans="1:36" ht="15.75" customHeight="1">
      <c r="A8" s="23"/>
      <c r="B8" s="13" t="s">
        <v>140</v>
      </c>
      <c r="C8" s="14"/>
      <c r="D8" s="14"/>
      <c r="E8" s="14"/>
      <c r="F8" s="14"/>
      <c r="G8" s="14"/>
      <c r="H8" s="14"/>
      <c r="I8" s="14"/>
      <c r="J8" s="14">
        <v>15086</v>
      </c>
      <c r="K8" s="14">
        <v>21073</v>
      </c>
      <c r="L8" s="14">
        <v>23166</v>
      </c>
      <c r="M8" s="14">
        <v>19120</v>
      </c>
      <c r="N8" s="14">
        <v>14219</v>
      </c>
      <c r="O8" s="14">
        <v>20023</v>
      </c>
      <c r="P8" s="14">
        <v>20709</v>
      </c>
      <c r="Q8" s="14">
        <v>23856</v>
      </c>
      <c r="R8" s="14">
        <v>10540</v>
      </c>
      <c r="S8" s="14">
        <v>13798</v>
      </c>
      <c r="T8" s="14">
        <v>20506</v>
      </c>
      <c r="U8" s="14">
        <v>26032</v>
      </c>
      <c r="V8" s="14">
        <v>25118</v>
      </c>
      <c r="W8" s="14">
        <v>28244</v>
      </c>
      <c r="X8" s="14">
        <v>31637</v>
      </c>
      <c r="Y8" s="14">
        <v>41422</v>
      </c>
      <c r="Z8" s="14">
        <v>59787</v>
      </c>
      <c r="AA8" s="14">
        <v>61212</v>
      </c>
      <c r="AB8" s="13"/>
      <c r="AC8" s="14"/>
      <c r="AD8" s="14"/>
      <c r="AE8" s="14"/>
      <c r="AF8" s="14">
        <v>77577</v>
      </c>
      <c r="AG8" s="14">
        <v>75128</v>
      </c>
      <c r="AH8" s="14">
        <v>85454</v>
      </c>
      <c r="AI8" s="14">
        <v>161091</v>
      </c>
      <c r="AJ8" s="14"/>
    </row>
    <row r="9" spans="1:36" ht="15.75" customHeight="1">
      <c r="A9" s="23"/>
      <c r="B9" s="13" t="s">
        <v>138</v>
      </c>
      <c r="C9" s="14"/>
      <c r="D9" s="14"/>
      <c r="E9" s="14"/>
      <c r="F9" s="14"/>
      <c r="G9" s="14"/>
      <c r="H9" s="14"/>
      <c r="I9" s="14"/>
      <c r="J9" s="14">
        <v>16110</v>
      </c>
      <c r="K9" s="14">
        <v>18076</v>
      </c>
      <c r="L9" s="14">
        <v>20719</v>
      </c>
      <c r="M9" s="14">
        <v>21811</v>
      </c>
      <c r="N9" s="14">
        <v>23418</v>
      </c>
      <c r="O9" s="14">
        <v>22817</v>
      </c>
      <c r="P9" s="14">
        <v>41213</v>
      </c>
      <c r="Q9" s="14">
        <v>44724</v>
      </c>
      <c r="R9" s="14">
        <v>50243</v>
      </c>
      <c r="S9" s="14">
        <v>43068</v>
      </c>
      <c r="T9" s="14">
        <v>42265</v>
      </c>
      <c r="U9" s="14">
        <v>32936</v>
      </c>
      <c r="V9" s="14">
        <v>33690</v>
      </c>
      <c r="W9" s="14">
        <v>34419</v>
      </c>
      <c r="X9" s="14">
        <v>46991</v>
      </c>
      <c r="Y9" s="14">
        <v>58912</v>
      </c>
      <c r="Z9" s="14">
        <v>66864</v>
      </c>
      <c r="AA9" s="14">
        <v>57834</v>
      </c>
      <c r="AB9" s="13"/>
      <c r="AC9" s="14"/>
      <c r="AD9" s="14"/>
      <c r="AE9" s="14"/>
      <c r="AF9" s="14">
        <v>84025</v>
      </c>
      <c r="AG9" s="14">
        <v>158997</v>
      </c>
      <c r="AH9" s="14">
        <v>151959</v>
      </c>
      <c r="AI9" s="14">
        <v>207187</v>
      </c>
      <c r="AJ9" s="14"/>
    </row>
    <row r="10" spans="1:36" ht="15.75" customHeight="1">
      <c r="A10" s="23"/>
      <c r="B10" s="13" t="s">
        <v>141</v>
      </c>
      <c r="C10" s="14"/>
      <c r="D10" s="14"/>
      <c r="E10" s="14"/>
      <c r="F10" s="14"/>
      <c r="G10" s="14"/>
      <c r="H10" s="14"/>
      <c r="I10" s="14"/>
      <c r="J10" s="14">
        <v>11110</v>
      </c>
      <c r="K10" s="14">
        <v>12134</v>
      </c>
      <c r="L10" s="14">
        <v>12687</v>
      </c>
      <c r="M10" s="14">
        <v>13735</v>
      </c>
      <c r="N10" s="14">
        <v>13908</v>
      </c>
      <c r="O10" s="14">
        <v>14232</v>
      </c>
      <c r="P10" s="14">
        <v>14153</v>
      </c>
      <c r="Q10" s="14">
        <v>12430</v>
      </c>
      <c r="R10" s="14">
        <v>14851</v>
      </c>
      <c r="S10" s="14">
        <v>12353</v>
      </c>
      <c r="T10" s="14">
        <v>12299</v>
      </c>
      <c r="U10" s="14">
        <v>13014</v>
      </c>
      <c r="V10" s="14">
        <v>13500</v>
      </c>
      <c r="W10" s="14">
        <v>0</v>
      </c>
      <c r="X10" s="14">
        <v>0</v>
      </c>
      <c r="Y10" s="14">
        <v>0</v>
      </c>
      <c r="Z10" s="14">
        <v>0</v>
      </c>
      <c r="AA10" s="14">
        <v>0</v>
      </c>
      <c r="AB10" s="13"/>
      <c r="AC10" s="14"/>
      <c r="AD10" s="14"/>
      <c r="AE10" s="14"/>
      <c r="AF10" s="14">
        <v>52464</v>
      </c>
      <c r="AG10" s="14">
        <v>55666</v>
      </c>
      <c r="AH10" s="14">
        <v>51166</v>
      </c>
      <c r="AI10" s="19">
        <v>0</v>
      </c>
      <c r="AJ10" s="14"/>
    </row>
    <row r="11" spans="1:36" ht="15.75" customHeight="1">
      <c r="A11" s="23"/>
      <c r="B11" s="13" t="s">
        <v>139</v>
      </c>
      <c r="C11" s="14"/>
      <c r="D11" s="14"/>
      <c r="E11" s="14"/>
      <c r="F11" s="14"/>
      <c r="G11" s="14"/>
      <c r="H11" s="14"/>
      <c r="I11" s="14"/>
      <c r="J11" s="14">
        <v>11105</v>
      </c>
      <c r="K11" s="14">
        <v>12933</v>
      </c>
      <c r="L11" s="14">
        <v>15995</v>
      </c>
      <c r="M11" s="14">
        <v>16626</v>
      </c>
      <c r="N11" s="14">
        <v>22445</v>
      </c>
      <c r="O11" s="14">
        <v>22706</v>
      </c>
      <c r="P11" s="14">
        <v>28303</v>
      </c>
      <c r="Q11" s="14">
        <v>30245</v>
      </c>
      <c r="R11" s="14">
        <v>35581</v>
      </c>
      <c r="S11" s="14">
        <v>34033</v>
      </c>
      <c r="T11" s="14">
        <v>35838</v>
      </c>
      <c r="U11" s="14">
        <v>38927</v>
      </c>
      <c r="V11" s="14">
        <v>40451</v>
      </c>
      <c r="W11" s="14">
        <v>36711</v>
      </c>
      <c r="X11" s="14">
        <v>45660</v>
      </c>
      <c r="Y11" s="14">
        <v>45940</v>
      </c>
      <c r="Z11" s="14">
        <v>54725</v>
      </c>
      <c r="AA11" s="14">
        <v>55680</v>
      </c>
      <c r="AB11" s="13"/>
      <c r="AC11" s="14"/>
      <c r="AD11" s="14"/>
      <c r="AE11" s="14"/>
      <c r="AF11" s="14">
        <v>68000</v>
      </c>
      <c r="AG11" s="14">
        <v>116835</v>
      </c>
      <c r="AH11" s="14">
        <v>149249</v>
      </c>
      <c r="AI11" s="19">
        <v>183036</v>
      </c>
      <c r="AJ11" s="14"/>
    </row>
    <row r="12" spans="1:36" ht="15.75" customHeight="1">
      <c r="A12" s="23"/>
      <c r="B12" s="13" t="s">
        <v>175</v>
      </c>
      <c r="C12" s="14"/>
      <c r="D12" s="14"/>
      <c r="E12" s="14"/>
      <c r="F12" s="14"/>
      <c r="G12" s="14"/>
      <c r="H12" s="14"/>
      <c r="I12" s="14"/>
      <c r="J12" s="14">
        <v>17952</v>
      </c>
      <c r="K12" s="14">
        <v>13391</v>
      </c>
      <c r="L12" s="14">
        <v>15004</v>
      </c>
      <c r="M12" s="14">
        <v>16037</v>
      </c>
      <c r="N12" s="14">
        <v>18863</v>
      </c>
      <c r="O12" s="14">
        <v>18460</v>
      </c>
      <c r="P12" s="14">
        <v>22499</v>
      </c>
      <c r="Q12" s="14">
        <v>24789</v>
      </c>
      <c r="R12" s="14">
        <v>20307</v>
      </c>
      <c r="S12" s="14">
        <v>22138</v>
      </c>
      <c r="T12" s="14">
        <v>27810</v>
      </c>
      <c r="U12" s="14">
        <v>34310</v>
      </c>
      <c r="V12" s="14">
        <v>40096</v>
      </c>
      <c r="W12" s="14">
        <v>63521</v>
      </c>
      <c r="X12" s="14">
        <v>78421</v>
      </c>
      <c r="Y12" s="14">
        <v>87981</v>
      </c>
      <c r="Z12" s="14">
        <v>92902</v>
      </c>
      <c r="AA12" s="14">
        <v>87760</v>
      </c>
      <c r="AB12" s="13"/>
      <c r="AC12" s="14"/>
      <c r="AD12" s="14"/>
      <c r="AE12" s="14"/>
      <c r="AF12" s="14">
        <v>63294</v>
      </c>
      <c r="AG12" s="14">
        <v>86055</v>
      </c>
      <c r="AH12" s="14">
        <v>124355</v>
      </c>
      <c r="AI12" s="19">
        <v>322825</v>
      </c>
      <c r="AJ12" s="14"/>
    </row>
    <row r="13" spans="1:36" ht="15.75" customHeight="1">
      <c r="A13" s="5"/>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row>
    <row r="14" spans="1:36" ht="15.75" customHeight="1">
      <c r="A14" s="5"/>
      <c r="B14" s="8" t="s">
        <v>176</v>
      </c>
      <c r="C14" s="10">
        <v>1058</v>
      </c>
      <c r="D14" s="10">
        <v>3362</v>
      </c>
      <c r="E14" s="10">
        <v>3353</v>
      </c>
      <c r="F14" s="10">
        <v>3246</v>
      </c>
      <c r="G14" s="10">
        <v>4333.0000002999996</v>
      </c>
      <c r="H14" s="10">
        <v>5329</v>
      </c>
      <c r="I14" s="10">
        <v>5962</v>
      </c>
      <c r="J14" s="10">
        <v>4893.9999997000014</v>
      </c>
      <c r="K14" s="10">
        <f t="shared" ref="K14:AA14" si="2">SUM(K15:K17)</f>
        <v>9846</v>
      </c>
      <c r="L14" s="10">
        <f t="shared" si="2"/>
        <v>13609</v>
      </c>
      <c r="M14" s="10">
        <f t="shared" si="2"/>
        <v>24535</v>
      </c>
      <c r="N14" s="10">
        <f t="shared" si="2"/>
        <v>25574.957040000001</v>
      </c>
      <c r="O14" s="10">
        <f t="shared" si="2"/>
        <v>39049</v>
      </c>
      <c r="P14" s="10">
        <f t="shared" si="2"/>
        <v>34260.871017999998</v>
      </c>
      <c r="Q14" s="10">
        <f t="shared" si="2"/>
        <v>27877</v>
      </c>
      <c r="R14" s="10">
        <f t="shared" si="2"/>
        <v>56483.368718999998</v>
      </c>
      <c r="S14" s="10">
        <f t="shared" si="2"/>
        <v>59039.644560000001</v>
      </c>
      <c r="T14" s="10">
        <f t="shared" si="2"/>
        <v>32561.01168</v>
      </c>
      <c r="U14" s="10">
        <f t="shared" si="2"/>
        <v>40554.188280000002</v>
      </c>
      <c r="V14" s="10">
        <f t="shared" si="2"/>
        <v>51635.521639999999</v>
      </c>
      <c r="W14" s="10">
        <f t="shared" si="2"/>
        <v>53863</v>
      </c>
      <c r="X14" s="10">
        <f t="shared" si="2"/>
        <v>53748.799460000002</v>
      </c>
      <c r="Y14" s="10">
        <f t="shared" si="2"/>
        <v>48228</v>
      </c>
      <c r="Z14" s="10">
        <f t="shared" si="2"/>
        <v>63609</v>
      </c>
      <c r="AA14" s="10">
        <f t="shared" si="2"/>
        <v>73376</v>
      </c>
      <c r="AB14" s="9"/>
      <c r="AC14" s="10">
        <v>4186</v>
      </c>
      <c r="AD14" s="10">
        <v>11019</v>
      </c>
      <c r="AE14" s="10">
        <v>20518</v>
      </c>
      <c r="AF14" s="10">
        <f t="shared" ref="AF14:AI14" si="3">SUM(AF15:AF17)</f>
        <v>73565</v>
      </c>
      <c r="AG14" s="10">
        <f t="shared" si="3"/>
        <v>157670</v>
      </c>
      <c r="AH14" s="10">
        <f t="shared" si="3"/>
        <v>183791</v>
      </c>
      <c r="AI14" s="10">
        <f t="shared" si="3"/>
        <v>219449</v>
      </c>
      <c r="AJ14" s="9"/>
    </row>
    <row r="15" spans="1:36" ht="15.75" customHeight="1">
      <c r="A15" s="23"/>
      <c r="B15" s="13" t="s">
        <v>143</v>
      </c>
      <c r="C15" s="14"/>
      <c r="D15" s="14"/>
      <c r="E15" s="14"/>
      <c r="F15" s="14"/>
      <c r="G15" s="14"/>
      <c r="H15" s="14"/>
      <c r="I15" s="14"/>
      <c r="J15" s="14"/>
      <c r="K15" s="14">
        <v>1637</v>
      </c>
      <c r="L15" s="14">
        <v>4429</v>
      </c>
      <c r="M15" s="14">
        <v>13586</v>
      </c>
      <c r="N15" s="14">
        <v>14064</v>
      </c>
      <c r="O15" s="14">
        <v>26928</v>
      </c>
      <c r="P15" s="14">
        <v>20365</v>
      </c>
      <c r="Q15" s="14">
        <v>8321</v>
      </c>
      <c r="R15" s="14">
        <v>28355</v>
      </c>
      <c r="S15" s="14">
        <v>7247</v>
      </c>
      <c r="T15" s="14">
        <v>1074</v>
      </c>
      <c r="U15" s="14">
        <v>2071</v>
      </c>
      <c r="V15" s="14">
        <v>2917</v>
      </c>
      <c r="W15" s="14">
        <v>0</v>
      </c>
      <c r="X15" s="14">
        <v>0</v>
      </c>
      <c r="Y15" s="14">
        <v>0</v>
      </c>
      <c r="Z15" s="14">
        <v>0</v>
      </c>
      <c r="AA15" s="14">
        <v>0</v>
      </c>
      <c r="AB15" s="13"/>
      <c r="AC15" s="14"/>
      <c r="AD15" s="14"/>
      <c r="AE15" s="14"/>
      <c r="AF15" s="14">
        <v>33805</v>
      </c>
      <c r="AG15" s="14">
        <v>83969</v>
      </c>
      <c r="AH15" s="14">
        <v>13310</v>
      </c>
      <c r="AI15" s="19">
        <v>0</v>
      </c>
      <c r="AJ15" s="14"/>
    </row>
    <row r="16" spans="1:36" ht="15.75" customHeight="1">
      <c r="A16" s="23"/>
      <c r="B16" s="13" t="s">
        <v>142</v>
      </c>
      <c r="C16" s="14"/>
      <c r="D16" s="14"/>
      <c r="E16" s="14"/>
      <c r="F16" s="14"/>
      <c r="G16" s="14"/>
      <c r="H16" s="14"/>
      <c r="I16" s="14"/>
      <c r="J16" s="14"/>
      <c r="K16" s="14">
        <v>0</v>
      </c>
      <c r="L16" s="14">
        <v>0</v>
      </c>
      <c r="M16" s="14">
        <v>0</v>
      </c>
      <c r="N16" s="14">
        <v>0</v>
      </c>
      <c r="O16" s="14">
        <v>3469.9439240000002</v>
      </c>
      <c r="P16" s="14">
        <v>4654</v>
      </c>
      <c r="Q16" s="14">
        <v>10144.735000000001</v>
      </c>
      <c r="R16" s="14">
        <v>18393</v>
      </c>
      <c r="S16" s="14">
        <v>39010</v>
      </c>
      <c r="T16" s="14">
        <v>15022</v>
      </c>
      <c r="U16" s="14">
        <v>18564</v>
      </c>
      <c r="V16" s="14">
        <v>21355</v>
      </c>
      <c r="W16" s="14">
        <v>22048</v>
      </c>
      <c r="X16" s="14">
        <v>17626</v>
      </c>
      <c r="Y16" s="14">
        <v>8067</v>
      </c>
      <c r="Z16" s="14">
        <v>11998</v>
      </c>
      <c r="AA16" s="14">
        <v>0</v>
      </c>
      <c r="AB16" s="13"/>
      <c r="AC16" s="14"/>
      <c r="AD16" s="14"/>
      <c r="AE16" s="14"/>
      <c r="AF16" s="14">
        <v>6979</v>
      </c>
      <c r="AG16" s="14">
        <v>36662</v>
      </c>
      <c r="AH16" s="14">
        <v>93951</v>
      </c>
      <c r="AI16" s="14">
        <v>59738</v>
      </c>
      <c r="AJ16" s="14"/>
    </row>
    <row r="17" spans="1:36" ht="15.75" customHeight="1">
      <c r="A17" s="23"/>
      <c r="B17" s="13" t="s">
        <v>177</v>
      </c>
      <c r="C17" s="14"/>
      <c r="D17" s="14"/>
      <c r="E17" s="14"/>
      <c r="F17" s="14"/>
      <c r="G17" s="14"/>
      <c r="H17" s="14"/>
      <c r="I17" s="14"/>
      <c r="J17" s="14"/>
      <c r="K17" s="14">
        <v>8209</v>
      </c>
      <c r="L17" s="14">
        <v>9180</v>
      </c>
      <c r="M17" s="14">
        <v>10949</v>
      </c>
      <c r="N17" s="14">
        <v>11510.957039999999</v>
      </c>
      <c r="O17" s="14">
        <v>8651.0560760000008</v>
      </c>
      <c r="P17" s="14">
        <v>9241.8710179999998</v>
      </c>
      <c r="Q17" s="14">
        <v>9411.2649999999994</v>
      </c>
      <c r="R17" s="14">
        <v>9735.3687190000001</v>
      </c>
      <c r="S17" s="14">
        <v>12782.644560000001</v>
      </c>
      <c r="T17" s="14">
        <v>16465.01168</v>
      </c>
      <c r="U17" s="14">
        <v>19919.188279999998</v>
      </c>
      <c r="V17" s="14">
        <v>27363.521639999999</v>
      </c>
      <c r="W17" s="14">
        <v>31815</v>
      </c>
      <c r="X17" s="14">
        <v>36122.799460000002</v>
      </c>
      <c r="Y17" s="14">
        <v>40161</v>
      </c>
      <c r="Z17" s="14">
        <v>51611</v>
      </c>
      <c r="AA17" s="14">
        <v>73376</v>
      </c>
      <c r="AB17" s="13"/>
      <c r="AC17" s="14"/>
      <c r="AD17" s="14"/>
      <c r="AE17" s="14"/>
      <c r="AF17" s="14">
        <v>32781</v>
      </c>
      <c r="AG17" s="14">
        <v>37039</v>
      </c>
      <c r="AH17" s="14">
        <v>76530</v>
      </c>
      <c r="AI17" s="14">
        <v>159711</v>
      </c>
      <c r="AJ17" s="14"/>
    </row>
    <row r="18" spans="1:36" ht="15.75" customHeight="1">
      <c r="A18" s="5"/>
    </row>
    <row r="19" spans="1:36" ht="15.75" customHeight="1">
      <c r="A19" s="5"/>
      <c r="B19" s="53" t="s">
        <v>178</v>
      </c>
      <c r="C19" s="34"/>
      <c r="D19" s="34"/>
      <c r="E19" s="34"/>
      <c r="F19" s="34"/>
      <c r="G19" s="34"/>
      <c r="H19" s="34"/>
      <c r="I19" s="34"/>
      <c r="J19" s="34"/>
      <c r="K19" s="34">
        <v>0.52</v>
      </c>
      <c r="L19" s="34">
        <v>0.51</v>
      </c>
      <c r="M19" s="34">
        <v>0.53</v>
      </c>
      <c r="N19" s="34">
        <v>0.55000000000000004</v>
      </c>
      <c r="O19" s="34">
        <v>0.57999999999999996</v>
      </c>
      <c r="P19" s="34">
        <v>0.59</v>
      </c>
      <c r="Q19" s="34">
        <v>0.6</v>
      </c>
      <c r="R19" s="34">
        <v>0.68</v>
      </c>
      <c r="S19" s="34">
        <v>0.65</v>
      </c>
      <c r="T19" s="34">
        <v>0.62</v>
      </c>
      <c r="U19" s="34">
        <v>0.62</v>
      </c>
      <c r="V19" s="34">
        <v>0.63</v>
      </c>
      <c r="W19" s="34">
        <v>0.6</v>
      </c>
      <c r="X19" s="34">
        <v>0.62</v>
      </c>
      <c r="Y19" s="34">
        <v>0.61</v>
      </c>
      <c r="Z19" s="34">
        <v>0.62</v>
      </c>
      <c r="AA19" s="34">
        <v>0.62</v>
      </c>
      <c r="AC19" s="34">
        <v>0.7</v>
      </c>
      <c r="AD19" s="34">
        <v>0.64</v>
      </c>
      <c r="AE19" s="34">
        <v>0.56000000000000005</v>
      </c>
      <c r="AF19" s="34">
        <v>0.5</v>
      </c>
      <c r="AG19" s="34">
        <v>0.6</v>
      </c>
      <c r="AH19" s="34">
        <v>0.62</v>
      </c>
      <c r="AI19" s="34">
        <v>0.61</v>
      </c>
    </row>
    <row r="20" spans="1:36" ht="15.75" customHeight="1">
      <c r="A20" s="5"/>
      <c r="B20" s="47"/>
    </row>
    <row r="21" spans="1:36" ht="15.75" customHeight="1">
      <c r="A21" s="5"/>
      <c r="B21" s="53" t="s">
        <v>179</v>
      </c>
      <c r="C21" s="34"/>
      <c r="D21" s="34"/>
      <c r="E21" s="34"/>
      <c r="F21" s="34"/>
      <c r="G21" s="34">
        <v>1.86</v>
      </c>
      <c r="H21" s="34">
        <v>1.96</v>
      </c>
      <c r="I21" s="34">
        <v>1.85</v>
      </c>
      <c r="J21" s="34">
        <v>1.98</v>
      </c>
      <c r="K21" s="34">
        <v>1.9009693074324325</v>
      </c>
      <c r="L21" s="34">
        <v>1.57</v>
      </c>
      <c r="M21" s="34">
        <v>1.52</v>
      </c>
      <c r="N21" s="34">
        <v>1.46</v>
      </c>
      <c r="O21" s="34">
        <v>1.47</v>
      </c>
      <c r="P21" s="34">
        <v>1.48</v>
      </c>
      <c r="Q21" s="34">
        <v>1.41</v>
      </c>
      <c r="R21" s="34">
        <v>1.49</v>
      </c>
      <c r="S21" s="34">
        <v>1.29</v>
      </c>
      <c r="T21" s="34">
        <v>1</v>
      </c>
      <c r="U21" s="34">
        <v>1.1000000000000001</v>
      </c>
      <c r="V21" s="34">
        <v>1.06</v>
      </c>
      <c r="W21" s="34">
        <v>1.1270884888575612</v>
      </c>
      <c r="X21" s="34">
        <v>1.45</v>
      </c>
      <c r="Y21" s="34">
        <v>1.49</v>
      </c>
      <c r="Z21" s="34">
        <v>1.62</v>
      </c>
      <c r="AA21" s="34">
        <v>1.52</v>
      </c>
      <c r="AC21" s="34"/>
      <c r="AD21" s="34">
        <v>1.7121281822785728</v>
      </c>
      <c r="AE21" s="34">
        <v>2.1902281190286432</v>
      </c>
      <c r="AF21" s="34">
        <v>1.65</v>
      </c>
      <c r="AG21" s="34">
        <v>1.5</v>
      </c>
      <c r="AH21" s="34">
        <v>1.1299999999999999</v>
      </c>
      <c r="AI21" s="34">
        <v>1.45</v>
      </c>
    </row>
    <row r="22" spans="1:36" ht="15.75" customHeight="1">
      <c r="A22" s="5"/>
      <c r="B22" s="47"/>
    </row>
    <row r="23" spans="1:36" ht="15.75" customHeight="1">
      <c r="A23" s="5"/>
    </row>
    <row r="24" spans="1:36" ht="15.75" customHeight="1">
      <c r="A24" s="5"/>
    </row>
    <row r="25" spans="1:36" ht="15.75" customHeight="1">
      <c r="A25" s="5"/>
    </row>
    <row r="26" spans="1:36" ht="15.75" customHeight="1">
      <c r="A26" s="5"/>
    </row>
    <row r="27" spans="1:36" ht="15.75" customHeight="1">
      <c r="A27" s="5"/>
      <c r="C27" s="49" t="s">
        <v>190</v>
      </c>
      <c r="D27" s="49"/>
      <c r="E27" s="49"/>
      <c r="F27" s="49"/>
      <c r="G27" s="49"/>
      <c r="H27" s="49"/>
      <c r="I27" s="49"/>
      <c r="J27" s="49"/>
      <c r="K27" s="49"/>
      <c r="L27" s="49"/>
      <c r="M27" s="49"/>
      <c r="N27" s="49"/>
      <c r="O27" s="50"/>
      <c r="P27" s="50"/>
      <c r="Q27" s="48"/>
      <c r="R27" s="48"/>
      <c r="AH27" s="18"/>
      <c r="AI27" s="18"/>
    </row>
    <row r="28" spans="1:36" ht="15.75" customHeight="1">
      <c r="A28" s="5"/>
      <c r="C28" s="49"/>
      <c r="D28" s="49"/>
      <c r="E28" s="49"/>
      <c r="F28" s="49"/>
      <c r="G28" s="49"/>
      <c r="H28" s="49"/>
      <c r="I28" s="49"/>
      <c r="J28" s="49"/>
      <c r="K28" s="49"/>
      <c r="L28" s="49"/>
      <c r="M28" s="49"/>
      <c r="N28" s="49"/>
      <c r="O28" s="50"/>
      <c r="P28" s="50"/>
      <c r="Q28" s="48"/>
      <c r="R28" s="48"/>
    </row>
    <row r="29" spans="1:36" ht="15.75" customHeight="1">
      <c r="A29" s="5"/>
      <c r="C29" s="49"/>
      <c r="D29" s="49"/>
      <c r="E29" s="49"/>
      <c r="F29" s="49"/>
      <c r="G29" s="49"/>
      <c r="H29" s="49"/>
      <c r="I29" s="49"/>
      <c r="J29" s="49"/>
      <c r="K29" s="49"/>
      <c r="L29" s="49"/>
      <c r="M29" s="49"/>
      <c r="N29" s="49"/>
      <c r="O29" s="50"/>
      <c r="P29" s="50"/>
      <c r="Q29" s="48"/>
      <c r="R29" s="48"/>
    </row>
    <row r="30" spans="1:36" ht="15.75" customHeight="1">
      <c r="A30" s="5"/>
      <c r="C30" s="49"/>
      <c r="D30" s="49"/>
      <c r="E30" s="49"/>
      <c r="F30" s="49"/>
      <c r="G30" s="49"/>
      <c r="H30" s="49"/>
      <c r="I30" s="49"/>
      <c r="J30" s="49"/>
      <c r="K30" s="49"/>
      <c r="L30" s="49"/>
      <c r="M30" s="49"/>
      <c r="N30" s="49"/>
      <c r="O30" s="50"/>
      <c r="P30" s="50"/>
    </row>
    <row r="31" spans="1:36" ht="15.75" customHeight="1">
      <c r="A31" s="5"/>
      <c r="C31" s="49"/>
      <c r="D31" s="49"/>
      <c r="E31" s="49"/>
      <c r="F31" s="49"/>
      <c r="G31" s="49"/>
      <c r="H31" s="49"/>
      <c r="I31" s="49"/>
      <c r="J31" s="49"/>
      <c r="K31" s="49"/>
      <c r="L31" s="49"/>
      <c r="M31" s="49"/>
      <c r="N31" s="49"/>
    </row>
    <row r="32" spans="1:36" ht="15.75" customHeight="1">
      <c r="A32" s="5"/>
    </row>
    <row r="33" spans="1:14" ht="15.75" customHeight="1">
      <c r="A33" s="5"/>
    </row>
    <row r="34" spans="1:14" ht="15.75" customHeight="1">
      <c r="A34" s="5"/>
      <c r="C34" t="s">
        <v>180</v>
      </c>
    </row>
    <row r="35" spans="1:14" ht="15.75" customHeight="1">
      <c r="A35" s="5"/>
      <c r="C35" s="52" t="s">
        <v>191</v>
      </c>
      <c r="D35" s="51"/>
      <c r="E35" s="51"/>
      <c r="F35" s="51"/>
      <c r="G35" s="51"/>
      <c r="H35" s="51"/>
      <c r="I35" s="51"/>
      <c r="J35" s="51"/>
      <c r="K35" s="51"/>
      <c r="L35" s="51"/>
      <c r="M35" s="51"/>
      <c r="N35" s="51"/>
    </row>
    <row r="36" spans="1:14" ht="15.75" customHeight="1">
      <c r="A36" s="5"/>
      <c r="C36" s="51"/>
      <c r="D36" s="51"/>
      <c r="E36" s="51"/>
      <c r="F36" s="51"/>
      <c r="G36" s="51"/>
      <c r="H36" s="51"/>
      <c r="I36" s="51"/>
      <c r="J36" s="51"/>
      <c r="K36" s="51"/>
      <c r="L36" s="51"/>
      <c r="M36" s="51"/>
      <c r="N36" s="51"/>
    </row>
    <row r="37" spans="1:14" ht="15.75" customHeight="1">
      <c r="A37" s="5"/>
      <c r="C37" s="51"/>
      <c r="D37" s="51"/>
      <c r="E37" s="51"/>
      <c r="F37" s="51"/>
      <c r="G37" s="51"/>
      <c r="H37" s="51"/>
      <c r="I37" s="51"/>
      <c r="J37" s="51"/>
      <c r="K37" s="51"/>
      <c r="L37" s="51"/>
      <c r="M37" s="51"/>
      <c r="N37" s="51"/>
    </row>
    <row r="38" spans="1:14" ht="15.75" customHeight="1">
      <c r="A38" s="5"/>
      <c r="C38" s="51"/>
      <c r="D38" s="51"/>
      <c r="E38" s="51"/>
      <c r="F38" s="51"/>
      <c r="G38" s="51"/>
      <c r="H38" s="51"/>
      <c r="I38" s="51"/>
      <c r="J38" s="51"/>
      <c r="K38" s="51"/>
      <c r="L38" s="51"/>
      <c r="M38" s="51"/>
      <c r="N38" s="51"/>
    </row>
    <row r="39" spans="1:14" ht="15.75" customHeight="1">
      <c r="A39" s="5"/>
      <c r="C39" s="51"/>
      <c r="D39" s="51"/>
      <c r="E39" s="51"/>
      <c r="F39" s="51"/>
      <c r="G39" s="51"/>
      <c r="H39" s="51"/>
      <c r="I39" s="51"/>
      <c r="J39" s="51"/>
      <c r="K39" s="51"/>
      <c r="L39" s="51"/>
      <c r="M39" s="51"/>
      <c r="N39" s="51"/>
    </row>
    <row r="40" spans="1:14" ht="15.75" customHeight="1">
      <c r="A40" s="5"/>
    </row>
    <row r="41" spans="1:14" ht="15.75" customHeight="1">
      <c r="A41" s="5"/>
    </row>
    <row r="42" spans="1:14" ht="15.75" customHeight="1">
      <c r="A42" s="5"/>
    </row>
    <row r="43" spans="1:14" ht="15.75" customHeight="1">
      <c r="A43" s="5"/>
    </row>
    <row r="44" spans="1:14" ht="15.75" customHeight="1">
      <c r="A44" s="5"/>
    </row>
    <row r="45" spans="1:14" ht="15.75" customHeight="1">
      <c r="A45" s="5"/>
    </row>
    <row r="46" spans="1:14" ht="15.75" customHeight="1">
      <c r="A46" s="5"/>
    </row>
    <row r="47" spans="1:14" ht="15.75" customHeight="1">
      <c r="A47" s="5"/>
    </row>
    <row r="48" spans="1:14" ht="15.75" customHeight="1">
      <c r="A48" s="5"/>
    </row>
    <row r="49" spans="1:1" ht="15.75" customHeight="1">
      <c r="A49" s="5"/>
    </row>
    <row r="50" spans="1:1" ht="15.75" customHeight="1">
      <c r="A50" s="5"/>
    </row>
    <row r="51" spans="1:1" ht="15.75" customHeight="1">
      <c r="A51" s="5"/>
    </row>
    <row r="52" spans="1:1" ht="15.75" customHeight="1">
      <c r="A52" s="5"/>
    </row>
    <row r="53" spans="1:1" ht="15.75" customHeight="1">
      <c r="A53" s="5"/>
    </row>
    <row r="54" spans="1:1" ht="15.75" customHeight="1">
      <c r="A54" s="5"/>
    </row>
    <row r="55" spans="1:1" ht="15.75" customHeight="1">
      <c r="A55" s="5"/>
    </row>
    <row r="56" spans="1:1" ht="15.75" customHeight="1">
      <c r="A56" s="5"/>
    </row>
    <row r="57" spans="1:1" ht="15.75" customHeight="1">
      <c r="A57" s="5"/>
    </row>
    <row r="58" spans="1:1" ht="15.75" customHeight="1">
      <c r="A58" s="5"/>
    </row>
    <row r="59" spans="1:1" ht="15.75" customHeight="1">
      <c r="A59" s="5"/>
    </row>
    <row r="60" spans="1:1" ht="15.75" customHeight="1">
      <c r="A60" s="5"/>
    </row>
    <row r="61" spans="1:1" ht="15.75" customHeight="1">
      <c r="A61" s="5"/>
    </row>
    <row r="62" spans="1:1" ht="15.75" customHeight="1">
      <c r="A62" s="5"/>
    </row>
    <row r="63" spans="1:1" ht="15.75" customHeight="1">
      <c r="A63" s="5"/>
    </row>
    <row r="64" spans="1:1" ht="15.75" customHeight="1">
      <c r="A64" s="5"/>
    </row>
    <row r="65" spans="1:1" ht="15.75" customHeight="1">
      <c r="A65" s="5"/>
    </row>
    <row r="66" spans="1:1" ht="15.75" customHeight="1">
      <c r="A66" s="5"/>
    </row>
    <row r="67" spans="1:1" ht="15.75" customHeight="1">
      <c r="A67" s="5"/>
    </row>
    <row r="68" spans="1:1" ht="15.75" customHeight="1">
      <c r="A68" s="5"/>
    </row>
    <row r="69" spans="1:1" ht="15.75" customHeight="1">
      <c r="A69" s="5"/>
    </row>
    <row r="70" spans="1:1" ht="15.75" customHeight="1">
      <c r="A70" s="5"/>
    </row>
    <row r="71" spans="1:1" ht="15.75" customHeight="1">
      <c r="A71" s="5"/>
    </row>
    <row r="72" spans="1:1" ht="15.75" customHeight="1">
      <c r="A72" s="5"/>
    </row>
    <row r="73" spans="1:1" ht="15.75" customHeight="1">
      <c r="A73" s="5"/>
    </row>
    <row r="74" spans="1:1" ht="15.75" customHeight="1">
      <c r="A74" s="5"/>
    </row>
    <row r="75" spans="1:1" ht="15.75" customHeight="1">
      <c r="A75" s="5"/>
    </row>
    <row r="76" spans="1:1" ht="15.75" customHeight="1">
      <c r="A76" s="5"/>
    </row>
    <row r="77" spans="1:1" ht="15.75" customHeight="1">
      <c r="A77" s="5"/>
    </row>
    <row r="78" spans="1:1" ht="15.75" customHeight="1">
      <c r="A78" s="5"/>
    </row>
    <row r="79" spans="1:1" ht="15.75" customHeight="1">
      <c r="A79" s="5"/>
    </row>
    <row r="80" spans="1:1" ht="15.75" customHeight="1">
      <c r="A80" s="5"/>
    </row>
    <row r="81" spans="1:1" ht="15.75" customHeight="1">
      <c r="A81" s="5"/>
    </row>
    <row r="82" spans="1:1" ht="15.75" customHeight="1">
      <c r="A82" s="5"/>
    </row>
    <row r="83" spans="1:1" ht="15.75" customHeight="1">
      <c r="A83" s="5"/>
    </row>
    <row r="84" spans="1:1" ht="15.75" customHeight="1">
      <c r="A84" s="5"/>
    </row>
    <row r="85" spans="1:1" ht="15.75" customHeight="1">
      <c r="A85" s="5"/>
    </row>
    <row r="86" spans="1:1" ht="15.75" customHeight="1">
      <c r="A86" s="5"/>
    </row>
    <row r="87" spans="1:1" ht="15.75" customHeight="1">
      <c r="A87" s="5"/>
    </row>
    <row r="88" spans="1:1" ht="15.75" customHeight="1">
      <c r="A88" s="5"/>
    </row>
    <row r="89" spans="1:1" ht="15.75" customHeight="1">
      <c r="A89" s="5"/>
    </row>
    <row r="90" spans="1:1" ht="15.75" customHeight="1">
      <c r="A90" s="5"/>
    </row>
    <row r="91" spans="1:1" ht="15.75" customHeight="1">
      <c r="A91" s="5"/>
    </row>
    <row r="92" spans="1:1" ht="15.75" customHeight="1">
      <c r="A92" s="5"/>
    </row>
    <row r="93" spans="1:1" ht="15.75" customHeight="1">
      <c r="A93" s="5"/>
    </row>
    <row r="94" spans="1:1" ht="15.75" customHeight="1">
      <c r="A94" s="5"/>
    </row>
    <row r="95" spans="1:1" ht="15.75" customHeight="1">
      <c r="A95" s="5"/>
    </row>
    <row r="96" spans="1:1" ht="15.75" customHeight="1">
      <c r="A96" s="5"/>
    </row>
    <row r="97" spans="1:1" ht="15.75" customHeight="1">
      <c r="A97" s="5"/>
    </row>
    <row r="98" spans="1:1" ht="15.75" customHeight="1">
      <c r="A98" s="5"/>
    </row>
    <row r="99" spans="1:1" ht="15.75" customHeight="1">
      <c r="A99" s="5"/>
    </row>
    <row r="100" spans="1:1" ht="15.75" customHeight="1">
      <c r="A100" s="5"/>
    </row>
    <row r="101" spans="1:1" ht="15.75" customHeight="1">
      <c r="A101" s="5"/>
    </row>
    <row r="102" spans="1:1" ht="15.75" customHeight="1">
      <c r="A102" s="5"/>
    </row>
    <row r="103" spans="1:1" ht="15.75" customHeight="1">
      <c r="A103" s="5"/>
    </row>
    <row r="104" spans="1:1" ht="15.75" customHeight="1">
      <c r="A104" s="5"/>
    </row>
    <row r="105" spans="1:1" ht="15.75" customHeight="1">
      <c r="A105" s="5"/>
    </row>
    <row r="106" spans="1:1" ht="15.75" customHeight="1">
      <c r="A106" s="5"/>
    </row>
    <row r="107" spans="1:1" ht="15.75" customHeight="1">
      <c r="A107" s="5"/>
    </row>
    <row r="108" spans="1:1" ht="15.75" customHeight="1">
      <c r="A108" s="5"/>
    </row>
    <row r="109" spans="1:1" ht="15.75" customHeight="1">
      <c r="A109" s="5"/>
    </row>
    <row r="110" spans="1:1" ht="15.75" customHeight="1">
      <c r="A110" s="5"/>
    </row>
    <row r="111" spans="1:1" ht="15.75" customHeight="1">
      <c r="A111" s="5"/>
    </row>
    <row r="112" spans="1:1" ht="15.75" customHeight="1">
      <c r="A112" s="5"/>
    </row>
    <row r="113" spans="1:1" ht="15.75" customHeight="1">
      <c r="A113" s="5"/>
    </row>
    <row r="114" spans="1:1" ht="15.75" customHeight="1">
      <c r="A114" s="5"/>
    </row>
    <row r="115" spans="1:1" ht="15.75" customHeight="1">
      <c r="A115" s="5"/>
    </row>
    <row r="116" spans="1:1" ht="15.75" customHeight="1">
      <c r="A116" s="5"/>
    </row>
    <row r="117" spans="1:1" ht="15.75" customHeight="1">
      <c r="A117" s="5"/>
    </row>
    <row r="118" spans="1:1" ht="15.75" customHeight="1">
      <c r="A118" s="5"/>
    </row>
    <row r="119" spans="1:1" ht="15.75" customHeight="1">
      <c r="A119" s="5"/>
    </row>
    <row r="120" spans="1:1" ht="15.75" customHeight="1">
      <c r="A120" s="5"/>
    </row>
    <row r="121" spans="1:1" ht="15.75" customHeight="1">
      <c r="A121" s="5"/>
    </row>
    <row r="122" spans="1:1" ht="15.75" customHeight="1">
      <c r="A122" s="5"/>
    </row>
    <row r="123" spans="1:1" ht="15.75" customHeight="1">
      <c r="A123" s="5"/>
    </row>
    <row r="124" spans="1:1" ht="15.75" customHeight="1">
      <c r="A124" s="5"/>
    </row>
    <row r="125" spans="1:1" ht="15.75" customHeight="1">
      <c r="A125" s="5"/>
    </row>
    <row r="126" spans="1:1" ht="15.75" customHeight="1">
      <c r="A126" s="5"/>
    </row>
    <row r="127" spans="1:1" ht="15.75" customHeight="1">
      <c r="A127" s="5"/>
    </row>
    <row r="128" spans="1:1" ht="15.75" customHeight="1">
      <c r="A128" s="5"/>
    </row>
    <row r="129" spans="1:1" ht="15.75" customHeight="1">
      <c r="A129" s="5"/>
    </row>
    <row r="130" spans="1:1" ht="15.75" customHeight="1">
      <c r="A130" s="5"/>
    </row>
    <row r="131" spans="1:1" ht="15.75" customHeight="1">
      <c r="A131" s="5"/>
    </row>
    <row r="132" spans="1:1" ht="15.75" customHeight="1">
      <c r="A132" s="5"/>
    </row>
    <row r="133" spans="1:1" ht="15.75" customHeight="1">
      <c r="A133" s="5"/>
    </row>
    <row r="134" spans="1:1" ht="15.75" customHeight="1">
      <c r="A134" s="5"/>
    </row>
    <row r="135" spans="1:1" ht="15.75" customHeight="1">
      <c r="A135" s="5"/>
    </row>
    <row r="136" spans="1:1" ht="15.75" customHeight="1">
      <c r="A136" s="5"/>
    </row>
    <row r="137" spans="1:1" ht="15.75" customHeight="1">
      <c r="A137" s="5"/>
    </row>
    <row r="138" spans="1:1" ht="15.75" customHeight="1">
      <c r="A138" s="5"/>
    </row>
    <row r="139" spans="1:1" ht="15.75" customHeight="1">
      <c r="A139" s="5"/>
    </row>
    <row r="140" spans="1:1" ht="15.75" customHeight="1">
      <c r="A140" s="5"/>
    </row>
    <row r="141" spans="1:1" ht="15.75" customHeight="1">
      <c r="A141" s="5"/>
    </row>
    <row r="142" spans="1:1" ht="15.75" customHeight="1">
      <c r="A142" s="5"/>
    </row>
    <row r="143" spans="1:1" ht="15.75" customHeight="1">
      <c r="A143" s="5"/>
    </row>
    <row r="144" spans="1:1" ht="15.75" customHeight="1">
      <c r="A144" s="5"/>
    </row>
    <row r="145" spans="1:1" ht="15.75" customHeight="1">
      <c r="A145" s="5"/>
    </row>
    <row r="146" spans="1:1" ht="15.75" customHeight="1">
      <c r="A146" s="5"/>
    </row>
    <row r="147" spans="1:1" ht="15.75" customHeight="1">
      <c r="A147" s="5"/>
    </row>
    <row r="148" spans="1:1" ht="15.75" customHeight="1">
      <c r="A148" s="5"/>
    </row>
    <row r="149" spans="1:1" ht="15.75" customHeight="1">
      <c r="A149" s="5"/>
    </row>
    <row r="150" spans="1:1" ht="15.75" customHeight="1">
      <c r="A150" s="5"/>
    </row>
    <row r="151" spans="1:1" ht="15.75" customHeight="1">
      <c r="A151" s="5"/>
    </row>
    <row r="152" spans="1:1" ht="15.75" customHeight="1">
      <c r="A152" s="5"/>
    </row>
    <row r="153" spans="1:1" ht="15.75" customHeight="1">
      <c r="A153" s="5"/>
    </row>
    <row r="154" spans="1:1" ht="15.75" customHeight="1">
      <c r="A154" s="5"/>
    </row>
    <row r="155" spans="1:1" ht="15.75" customHeight="1">
      <c r="A155" s="5"/>
    </row>
    <row r="156" spans="1:1" ht="15.75" customHeight="1">
      <c r="A156" s="5"/>
    </row>
    <row r="157" spans="1:1" ht="15.75" customHeight="1">
      <c r="A157" s="5"/>
    </row>
    <row r="158" spans="1:1" ht="15.75" customHeight="1">
      <c r="A158" s="5"/>
    </row>
    <row r="159" spans="1:1" ht="15.75" customHeight="1">
      <c r="A159" s="5"/>
    </row>
    <row r="160" spans="1:1" ht="15.75" customHeight="1">
      <c r="A160" s="5"/>
    </row>
    <row r="161" spans="1:1" ht="15.75" customHeight="1">
      <c r="A161" s="5"/>
    </row>
    <row r="162" spans="1:1" ht="15.75" customHeight="1">
      <c r="A162" s="5"/>
    </row>
    <row r="163" spans="1:1" ht="15.75" customHeight="1">
      <c r="A163" s="5"/>
    </row>
    <row r="164" spans="1:1" ht="15.75" customHeight="1">
      <c r="A164" s="5"/>
    </row>
    <row r="165" spans="1:1" ht="15.75" customHeight="1">
      <c r="A165" s="5"/>
    </row>
    <row r="166" spans="1:1" ht="15.75" customHeight="1">
      <c r="A166" s="5"/>
    </row>
    <row r="167" spans="1:1" ht="15.75" customHeight="1">
      <c r="A167" s="5"/>
    </row>
    <row r="168" spans="1:1" ht="15.75" customHeight="1">
      <c r="A168" s="5"/>
    </row>
    <row r="169" spans="1:1" ht="15.75" customHeight="1">
      <c r="A169" s="5"/>
    </row>
    <row r="170" spans="1:1" ht="15.75" customHeight="1">
      <c r="A170" s="5"/>
    </row>
    <row r="171" spans="1:1" ht="15.75" customHeight="1">
      <c r="A171" s="5"/>
    </row>
    <row r="172" spans="1:1" ht="15.75" customHeight="1">
      <c r="A172" s="5"/>
    </row>
    <row r="173" spans="1:1" ht="15.75" customHeight="1">
      <c r="A173" s="5"/>
    </row>
    <row r="174" spans="1:1" ht="15.75" customHeight="1">
      <c r="A174" s="5"/>
    </row>
    <row r="175" spans="1:1" ht="15.75" customHeight="1">
      <c r="A175" s="5"/>
    </row>
    <row r="176" spans="1:1" ht="15.75" customHeight="1">
      <c r="A176" s="5"/>
    </row>
    <row r="177" spans="1:1" ht="15.75" customHeight="1">
      <c r="A177" s="5"/>
    </row>
    <row r="178" spans="1:1" ht="15.75" customHeight="1">
      <c r="A178" s="5"/>
    </row>
    <row r="179" spans="1:1" ht="15.75" customHeight="1">
      <c r="A179" s="5"/>
    </row>
    <row r="180" spans="1:1" ht="15.75" customHeight="1">
      <c r="A180" s="5"/>
    </row>
    <row r="181" spans="1:1" ht="15.75" customHeight="1">
      <c r="A181" s="5"/>
    </row>
    <row r="182" spans="1:1" ht="15.75" customHeight="1">
      <c r="A182" s="5"/>
    </row>
    <row r="183" spans="1:1" ht="15.75" customHeight="1">
      <c r="A183" s="5"/>
    </row>
    <row r="184" spans="1:1" ht="15.75" customHeight="1">
      <c r="A184" s="5"/>
    </row>
    <row r="185" spans="1:1" ht="15.75" customHeight="1">
      <c r="A185" s="5"/>
    </row>
    <row r="186" spans="1:1" ht="15.75" customHeight="1">
      <c r="A186" s="5"/>
    </row>
    <row r="187" spans="1:1" ht="15.75" customHeight="1">
      <c r="A187" s="5"/>
    </row>
    <row r="188" spans="1:1" ht="15.75" customHeight="1">
      <c r="A188" s="5"/>
    </row>
    <row r="189" spans="1:1" ht="15.75" customHeight="1">
      <c r="A189" s="5"/>
    </row>
    <row r="190" spans="1:1" ht="15.75" customHeight="1">
      <c r="A190" s="5"/>
    </row>
    <row r="191" spans="1:1" ht="15.75" customHeight="1">
      <c r="A191" s="5"/>
    </row>
    <row r="192" spans="1:1" ht="15.75" customHeight="1">
      <c r="A192" s="5"/>
    </row>
    <row r="193" spans="1:1" ht="15.75" customHeight="1">
      <c r="A193" s="5"/>
    </row>
    <row r="194" spans="1:1" ht="15.75" customHeight="1">
      <c r="A194" s="5"/>
    </row>
    <row r="195" spans="1:1" ht="15.75" customHeight="1">
      <c r="A195" s="5"/>
    </row>
    <row r="196" spans="1:1" ht="15.75" customHeight="1">
      <c r="A196" s="5"/>
    </row>
    <row r="197" spans="1:1" ht="15.75" customHeight="1">
      <c r="A197" s="5"/>
    </row>
    <row r="198" spans="1:1" ht="15.75" customHeight="1">
      <c r="A198" s="5"/>
    </row>
    <row r="199" spans="1:1" ht="15.75" customHeight="1">
      <c r="A199" s="5"/>
    </row>
    <row r="200" spans="1:1" ht="15.75" customHeight="1">
      <c r="A200" s="5"/>
    </row>
    <row r="201" spans="1:1" ht="15.75" customHeight="1">
      <c r="A201" s="5"/>
    </row>
    <row r="202" spans="1:1" ht="15.75" customHeight="1">
      <c r="A202" s="5"/>
    </row>
    <row r="203" spans="1:1" ht="15.75" customHeight="1">
      <c r="A203" s="5"/>
    </row>
    <row r="204" spans="1:1" ht="15.75" customHeight="1">
      <c r="A204" s="5"/>
    </row>
    <row r="205" spans="1:1" ht="15.75" customHeight="1">
      <c r="A205" s="5"/>
    </row>
    <row r="206" spans="1:1" ht="15.75" customHeight="1">
      <c r="A206" s="5"/>
    </row>
    <row r="207" spans="1:1" ht="15.75" customHeight="1">
      <c r="A207" s="5"/>
    </row>
    <row r="208" spans="1:1" ht="15.75" customHeight="1">
      <c r="A208" s="5"/>
    </row>
    <row r="209" spans="1:1" ht="15.75" customHeight="1">
      <c r="A209" s="5"/>
    </row>
    <row r="210" spans="1:1" ht="15.75" customHeight="1">
      <c r="A210" s="5"/>
    </row>
    <row r="211" spans="1:1" ht="15.75" customHeight="1">
      <c r="A211" s="5"/>
    </row>
    <row r="212" spans="1:1" ht="15.75" customHeight="1">
      <c r="A212" s="5"/>
    </row>
    <row r="213" spans="1:1" ht="15.75" customHeight="1">
      <c r="A213" s="5"/>
    </row>
    <row r="214" spans="1:1" ht="15.75" customHeight="1">
      <c r="A214" s="5"/>
    </row>
    <row r="215" spans="1:1" ht="15.75" customHeight="1">
      <c r="A215" s="5"/>
    </row>
    <row r="216" spans="1:1" ht="15.75" customHeight="1">
      <c r="A216" s="5"/>
    </row>
    <row r="217" spans="1:1" ht="15.75" customHeight="1">
      <c r="A217" s="5"/>
    </row>
    <row r="218" spans="1:1" ht="15.75" customHeight="1">
      <c r="A218" s="5"/>
    </row>
    <row r="219" spans="1:1" ht="15.75" customHeight="1">
      <c r="A219" s="5"/>
    </row>
    <row r="220" spans="1:1" ht="15.75" customHeight="1">
      <c r="A220" s="5"/>
    </row>
    <row r="221" spans="1:1" ht="15.75" customHeight="1">
      <c r="A221" s="5"/>
    </row>
    <row r="222" spans="1:1" ht="15.75" customHeight="1">
      <c r="A222" s="5"/>
    </row>
    <row r="223" spans="1:1" ht="15.75" customHeight="1">
      <c r="A223" s="5"/>
    </row>
    <row r="224" spans="1:1" ht="15.75" customHeight="1">
      <c r="A224" s="5"/>
    </row>
    <row r="225" spans="1:1" ht="15.75" customHeight="1">
      <c r="A225" s="5"/>
    </row>
    <row r="226" spans="1:1" ht="15.75" customHeight="1">
      <c r="A226" s="5"/>
    </row>
    <row r="227" spans="1:1" ht="15.75" customHeight="1">
      <c r="A227" s="5"/>
    </row>
    <row r="228" spans="1:1" ht="15.75" customHeight="1">
      <c r="A228" s="5"/>
    </row>
    <row r="229" spans="1:1" ht="15.75" customHeight="1">
      <c r="A229" s="5"/>
    </row>
    <row r="230" spans="1:1" ht="15.75" customHeight="1">
      <c r="A230" s="5"/>
    </row>
    <row r="231" spans="1:1" ht="15.75" customHeight="1">
      <c r="A231" s="5"/>
    </row>
    <row r="232" spans="1:1" ht="15.75" customHeight="1">
      <c r="A232" s="5"/>
    </row>
    <row r="233" spans="1:1" ht="15.75" customHeight="1">
      <c r="A233" s="5"/>
    </row>
    <row r="234" spans="1:1" ht="15.75" customHeight="1">
      <c r="A234" s="5"/>
    </row>
    <row r="235" spans="1:1" ht="15.75" customHeight="1">
      <c r="A235" s="5"/>
    </row>
    <row r="236" spans="1:1" ht="15.75" customHeight="1">
      <c r="A236" s="5"/>
    </row>
    <row r="237" spans="1:1" ht="15.75" customHeight="1">
      <c r="A237" s="5"/>
    </row>
    <row r="238" spans="1:1" ht="15.75" customHeight="1">
      <c r="A238" s="5"/>
    </row>
    <row r="239" spans="1:1" ht="15.75" customHeight="1">
      <c r="A239" s="5"/>
    </row>
    <row r="240" spans="1:1" ht="15.75" customHeight="1">
      <c r="A240" s="5"/>
    </row>
    <row r="241" spans="1:1" ht="15.75" customHeight="1">
      <c r="A241" s="5"/>
    </row>
    <row r="242" spans="1:1" ht="15.75" customHeight="1">
      <c r="A242" s="5"/>
    </row>
    <row r="243" spans="1:1" ht="15.75" customHeight="1">
      <c r="A243" s="5"/>
    </row>
    <row r="244" spans="1:1" ht="15.75" customHeight="1">
      <c r="A244" s="5"/>
    </row>
    <row r="245" spans="1:1" ht="15.75" customHeight="1">
      <c r="A245" s="5"/>
    </row>
    <row r="246" spans="1:1" ht="15.75" customHeight="1">
      <c r="A246" s="5"/>
    </row>
    <row r="247" spans="1:1" ht="15.75" customHeight="1">
      <c r="A247" s="5"/>
    </row>
    <row r="248" spans="1:1" ht="15.75" customHeight="1">
      <c r="A248" s="5"/>
    </row>
    <row r="249" spans="1:1" ht="15.75" customHeight="1">
      <c r="A249" s="5"/>
    </row>
    <row r="250" spans="1:1" ht="15.75" customHeight="1">
      <c r="A250" s="5"/>
    </row>
    <row r="251" spans="1:1" ht="15.75" customHeight="1">
      <c r="A251" s="5"/>
    </row>
    <row r="252" spans="1:1" ht="15.75" customHeight="1">
      <c r="A252" s="5"/>
    </row>
    <row r="253" spans="1:1" ht="15.75" customHeight="1">
      <c r="A253" s="5"/>
    </row>
    <row r="254" spans="1:1" ht="15.75" customHeight="1">
      <c r="A254" s="5"/>
    </row>
    <row r="255" spans="1:1" ht="15.75" customHeight="1">
      <c r="A255" s="5"/>
    </row>
    <row r="256" spans="1:1" ht="15.75" customHeight="1">
      <c r="A256" s="5"/>
    </row>
    <row r="257" spans="1:1" ht="15.75" customHeight="1">
      <c r="A257" s="5"/>
    </row>
    <row r="258" spans="1:1" ht="15.75" customHeight="1">
      <c r="A258" s="5"/>
    </row>
    <row r="259" spans="1:1" ht="15.75" customHeight="1">
      <c r="A259" s="5"/>
    </row>
    <row r="260" spans="1:1" ht="15.75" customHeight="1">
      <c r="A260" s="5"/>
    </row>
    <row r="261" spans="1:1" ht="15.75" customHeight="1">
      <c r="A261" s="5"/>
    </row>
    <row r="262" spans="1:1" ht="15.75" customHeight="1">
      <c r="A262" s="5"/>
    </row>
    <row r="263" spans="1:1" ht="15.75" customHeight="1">
      <c r="A263" s="5"/>
    </row>
    <row r="264" spans="1:1" ht="15.75" customHeight="1">
      <c r="A264" s="5"/>
    </row>
    <row r="265" spans="1:1" ht="15.75" customHeight="1">
      <c r="A265" s="5"/>
    </row>
    <row r="266" spans="1:1" ht="15.75" customHeight="1">
      <c r="A266" s="5"/>
    </row>
    <row r="267" spans="1:1" ht="15.75" customHeight="1">
      <c r="A267" s="5"/>
    </row>
    <row r="268" spans="1:1" ht="15.75" customHeight="1">
      <c r="A268" s="5"/>
    </row>
    <row r="269" spans="1:1" ht="15.75" customHeight="1">
      <c r="A269" s="5"/>
    </row>
    <row r="270" spans="1:1" ht="15.75" customHeight="1">
      <c r="A270" s="5"/>
    </row>
    <row r="271" spans="1:1" ht="15.75" customHeight="1">
      <c r="A271" s="5"/>
    </row>
    <row r="272" spans="1:1" ht="15.75" customHeight="1">
      <c r="A272" s="5"/>
    </row>
    <row r="273" spans="1:1" ht="15.75" customHeight="1">
      <c r="A273" s="5"/>
    </row>
    <row r="274" spans="1:1" ht="15.75" customHeight="1">
      <c r="A274" s="5"/>
    </row>
    <row r="275" spans="1:1" ht="15.75" customHeight="1">
      <c r="A275" s="5"/>
    </row>
    <row r="276" spans="1:1" ht="15.75" customHeight="1">
      <c r="A276" s="5"/>
    </row>
    <row r="277" spans="1:1" ht="15.75" customHeight="1">
      <c r="A277" s="5"/>
    </row>
    <row r="278" spans="1:1" ht="15.75" customHeight="1">
      <c r="A278" s="5"/>
    </row>
    <row r="279" spans="1:1" ht="15.75" customHeight="1">
      <c r="A279" s="5"/>
    </row>
    <row r="280" spans="1:1" ht="15.75" customHeight="1">
      <c r="A280" s="5"/>
    </row>
    <row r="281" spans="1:1" ht="15.75" customHeight="1">
      <c r="A281" s="5"/>
    </row>
    <row r="282" spans="1:1" ht="15.75" customHeight="1">
      <c r="A282" s="5"/>
    </row>
    <row r="283" spans="1:1" ht="15.75" customHeight="1">
      <c r="A283" s="5"/>
    </row>
    <row r="284" spans="1:1" ht="15.75" customHeight="1">
      <c r="A284" s="5"/>
    </row>
    <row r="285" spans="1:1" ht="15.75" customHeight="1">
      <c r="A285" s="5"/>
    </row>
    <row r="286" spans="1:1" ht="15.75" customHeight="1">
      <c r="A286" s="5"/>
    </row>
    <row r="287" spans="1:1" ht="15.75" customHeight="1">
      <c r="A287" s="5"/>
    </row>
    <row r="288" spans="1:1" ht="15.75" customHeight="1">
      <c r="A288" s="5"/>
    </row>
    <row r="289" spans="1:1" ht="15.75" customHeight="1">
      <c r="A289" s="5"/>
    </row>
    <row r="290" spans="1:1" ht="15.75" customHeight="1">
      <c r="A290" s="5"/>
    </row>
    <row r="291" spans="1:1" ht="15.75" customHeight="1">
      <c r="A291" s="5"/>
    </row>
    <row r="292" spans="1:1" ht="15.75" customHeight="1">
      <c r="A292" s="5"/>
    </row>
    <row r="293" spans="1:1" ht="15.75" customHeight="1">
      <c r="A293" s="5"/>
    </row>
    <row r="294" spans="1:1" ht="15.75" customHeight="1">
      <c r="A294" s="5"/>
    </row>
    <row r="295" spans="1:1" ht="15.75" customHeight="1">
      <c r="A295" s="5"/>
    </row>
    <row r="296" spans="1:1" ht="15.75" customHeight="1">
      <c r="A296" s="5"/>
    </row>
    <row r="297" spans="1:1" ht="15.75" customHeight="1">
      <c r="A297" s="5"/>
    </row>
    <row r="298" spans="1:1" ht="15.75" customHeight="1">
      <c r="A298" s="5"/>
    </row>
    <row r="299" spans="1:1" ht="15.75" customHeight="1">
      <c r="A299" s="5"/>
    </row>
    <row r="300" spans="1:1" ht="15.75" customHeight="1">
      <c r="A300" s="5"/>
    </row>
    <row r="301" spans="1:1" ht="15.75" customHeight="1">
      <c r="A301" s="5"/>
    </row>
    <row r="302" spans="1:1" ht="15.75" customHeight="1">
      <c r="A302" s="5"/>
    </row>
    <row r="303" spans="1:1" ht="15.75" customHeight="1">
      <c r="A303" s="5"/>
    </row>
    <row r="304" spans="1:1" ht="15.75" customHeight="1">
      <c r="A304" s="5"/>
    </row>
    <row r="305" spans="1:1" ht="15.75" customHeight="1">
      <c r="A305" s="5"/>
    </row>
    <row r="306" spans="1:1" ht="15.75" customHeight="1">
      <c r="A306" s="5"/>
    </row>
    <row r="307" spans="1:1" ht="15.75" customHeight="1">
      <c r="A307" s="5"/>
    </row>
    <row r="308" spans="1:1" ht="15.75" customHeight="1">
      <c r="A308" s="5"/>
    </row>
    <row r="309" spans="1:1" ht="15.75" customHeight="1">
      <c r="A309" s="5"/>
    </row>
    <row r="310" spans="1:1" ht="15.75" customHeight="1">
      <c r="A310" s="5"/>
    </row>
    <row r="311" spans="1:1" ht="15.75" customHeight="1">
      <c r="A311" s="5"/>
    </row>
    <row r="312" spans="1:1" ht="15.75" customHeight="1">
      <c r="A312" s="5"/>
    </row>
    <row r="313" spans="1:1" ht="15.75" customHeight="1">
      <c r="A313" s="5"/>
    </row>
    <row r="314" spans="1:1" ht="15.75" customHeight="1">
      <c r="A314" s="5"/>
    </row>
    <row r="315" spans="1:1" ht="15.75" customHeight="1">
      <c r="A315" s="5"/>
    </row>
    <row r="316" spans="1:1" ht="15.75" customHeight="1">
      <c r="A316" s="5"/>
    </row>
    <row r="317" spans="1:1" ht="15.75" customHeight="1">
      <c r="A317" s="5"/>
    </row>
    <row r="318" spans="1:1" ht="15.75" customHeight="1">
      <c r="A318" s="5"/>
    </row>
    <row r="319" spans="1:1" ht="15.75" customHeight="1">
      <c r="A319" s="5"/>
    </row>
    <row r="320" spans="1:1" ht="15.75" customHeight="1">
      <c r="A320" s="5"/>
    </row>
    <row r="321" spans="1:1" ht="15.75" customHeight="1">
      <c r="A321" s="5"/>
    </row>
    <row r="322" spans="1:1" ht="15.75" customHeight="1">
      <c r="A322" s="5"/>
    </row>
    <row r="323" spans="1:1" ht="15.75" customHeight="1">
      <c r="A323" s="5"/>
    </row>
    <row r="324" spans="1:1" ht="15.75" customHeight="1">
      <c r="A324" s="5"/>
    </row>
    <row r="325" spans="1:1" ht="15.75" customHeight="1">
      <c r="A325" s="5"/>
    </row>
    <row r="326" spans="1:1" ht="15.75" customHeight="1">
      <c r="A326" s="5"/>
    </row>
    <row r="327" spans="1:1" ht="15.75" customHeight="1">
      <c r="A327" s="5"/>
    </row>
    <row r="328" spans="1:1" ht="15.75" customHeight="1">
      <c r="A328" s="5"/>
    </row>
    <row r="329" spans="1:1" ht="15.75" customHeight="1">
      <c r="A329" s="5"/>
    </row>
    <row r="330" spans="1:1" ht="15.75" customHeight="1">
      <c r="A330" s="5"/>
    </row>
    <row r="331" spans="1:1" ht="15.75" customHeight="1">
      <c r="A331" s="5"/>
    </row>
    <row r="332" spans="1:1" ht="15.75" customHeight="1">
      <c r="A332" s="5"/>
    </row>
    <row r="333" spans="1:1" ht="15.75" customHeight="1">
      <c r="A333" s="5"/>
    </row>
    <row r="334" spans="1:1" ht="15.75" customHeight="1">
      <c r="A334" s="5"/>
    </row>
    <row r="335" spans="1:1" ht="15.75" customHeight="1">
      <c r="A335" s="5"/>
    </row>
    <row r="336" spans="1:1" ht="15.75" customHeight="1">
      <c r="A336" s="5"/>
    </row>
    <row r="337" spans="1:1" ht="15.75" customHeight="1">
      <c r="A337" s="5"/>
    </row>
    <row r="338" spans="1:1" ht="15.75" customHeight="1">
      <c r="A338" s="5"/>
    </row>
    <row r="339" spans="1:1" ht="15.75" customHeight="1">
      <c r="A339" s="5"/>
    </row>
    <row r="340" spans="1:1" ht="15.75" customHeight="1">
      <c r="A340" s="5"/>
    </row>
    <row r="341" spans="1:1" ht="15.75" customHeight="1">
      <c r="A341" s="5"/>
    </row>
    <row r="342" spans="1:1" ht="15.75" customHeight="1">
      <c r="A342" s="5"/>
    </row>
    <row r="343" spans="1:1" ht="15.75" customHeight="1">
      <c r="A343" s="5"/>
    </row>
    <row r="344" spans="1:1" ht="15.75" customHeight="1">
      <c r="A344" s="5"/>
    </row>
    <row r="345" spans="1:1" ht="15.75" customHeight="1">
      <c r="A345" s="5"/>
    </row>
    <row r="346" spans="1:1" ht="15.75" customHeight="1">
      <c r="A346" s="5"/>
    </row>
    <row r="347" spans="1:1" ht="15.75" customHeight="1">
      <c r="A347" s="5"/>
    </row>
    <row r="348" spans="1:1" ht="15.75" customHeight="1">
      <c r="A348" s="5"/>
    </row>
    <row r="349" spans="1:1" ht="15.75" customHeight="1">
      <c r="A349" s="5"/>
    </row>
    <row r="350" spans="1:1" ht="15.75" customHeight="1">
      <c r="A350" s="5"/>
    </row>
    <row r="351" spans="1:1" ht="15.75" customHeight="1">
      <c r="A351" s="5"/>
    </row>
    <row r="352" spans="1:1" ht="15.75" customHeight="1">
      <c r="A352" s="5"/>
    </row>
    <row r="353" spans="1:1" ht="15.75" customHeight="1">
      <c r="A353" s="5"/>
    </row>
    <row r="354" spans="1:1" ht="15.75" customHeight="1">
      <c r="A354" s="5"/>
    </row>
    <row r="355" spans="1:1" ht="15.75" customHeight="1">
      <c r="A355" s="5"/>
    </row>
    <row r="356" spans="1:1" ht="15.75" customHeight="1">
      <c r="A356" s="5"/>
    </row>
    <row r="357" spans="1:1" ht="15.75" customHeight="1">
      <c r="A357" s="5"/>
    </row>
    <row r="358" spans="1:1" ht="15.75" customHeight="1">
      <c r="A358" s="5"/>
    </row>
    <row r="359" spans="1:1" ht="15.75" customHeight="1">
      <c r="A359" s="5"/>
    </row>
    <row r="360" spans="1:1" ht="15.75" customHeight="1">
      <c r="A360" s="5"/>
    </row>
    <row r="361" spans="1:1" ht="15.75" customHeight="1">
      <c r="A361" s="5"/>
    </row>
    <row r="362" spans="1:1" ht="15.75" customHeight="1">
      <c r="A362" s="5"/>
    </row>
    <row r="363" spans="1:1" ht="15.75" customHeight="1">
      <c r="A363" s="5"/>
    </row>
    <row r="364" spans="1:1" ht="15.75" customHeight="1">
      <c r="A364" s="5"/>
    </row>
    <row r="365" spans="1:1" ht="15.75" customHeight="1">
      <c r="A365" s="5"/>
    </row>
    <row r="366" spans="1:1" ht="15.75" customHeight="1">
      <c r="A366" s="5"/>
    </row>
    <row r="367" spans="1:1" ht="15.75" customHeight="1">
      <c r="A367" s="5"/>
    </row>
    <row r="368" spans="1:1" ht="15.75" customHeight="1">
      <c r="A368" s="5"/>
    </row>
    <row r="369" spans="1:1" ht="15.75" customHeight="1">
      <c r="A369" s="5"/>
    </row>
    <row r="370" spans="1:1" ht="15.75" customHeight="1">
      <c r="A370" s="5"/>
    </row>
    <row r="371" spans="1:1" ht="15.75" customHeight="1">
      <c r="A371" s="5"/>
    </row>
    <row r="372" spans="1:1" ht="15.75" customHeight="1">
      <c r="A372" s="5"/>
    </row>
    <row r="373" spans="1:1" ht="15.75" customHeight="1">
      <c r="A373" s="5"/>
    </row>
    <row r="374" spans="1:1" ht="15.75" customHeight="1">
      <c r="A374" s="5"/>
    </row>
    <row r="375" spans="1:1" ht="15.75" customHeight="1">
      <c r="A375" s="5"/>
    </row>
    <row r="376" spans="1:1" ht="15.75" customHeight="1">
      <c r="A376" s="5"/>
    </row>
    <row r="377" spans="1:1" ht="15.75" customHeight="1">
      <c r="A377" s="5"/>
    </row>
    <row r="378" spans="1:1" ht="15.75" customHeight="1">
      <c r="A378" s="5"/>
    </row>
    <row r="379" spans="1:1" ht="15.75" customHeight="1">
      <c r="A379" s="5"/>
    </row>
    <row r="380" spans="1:1" ht="15.75" customHeight="1">
      <c r="A380" s="5"/>
    </row>
    <row r="381" spans="1:1" ht="15.75" customHeight="1">
      <c r="A381" s="5"/>
    </row>
    <row r="382" spans="1:1" ht="15.75" customHeight="1">
      <c r="A382" s="5"/>
    </row>
    <row r="383" spans="1:1" ht="15.75" customHeight="1">
      <c r="A383" s="5"/>
    </row>
    <row r="384" spans="1:1" ht="15.75" customHeight="1">
      <c r="A384" s="5"/>
    </row>
    <row r="385" spans="1:1" ht="15.75" customHeight="1">
      <c r="A385" s="5"/>
    </row>
    <row r="386" spans="1:1" ht="15.75" customHeight="1">
      <c r="A386" s="5"/>
    </row>
    <row r="387" spans="1:1" ht="15.75" customHeight="1">
      <c r="A387" s="5"/>
    </row>
    <row r="388" spans="1:1" ht="15.75" customHeight="1">
      <c r="A388" s="5"/>
    </row>
    <row r="389" spans="1:1" ht="15.75" customHeight="1">
      <c r="A389" s="5"/>
    </row>
    <row r="390" spans="1:1" ht="15.75" customHeight="1">
      <c r="A390" s="5"/>
    </row>
    <row r="391" spans="1:1" ht="15.75" customHeight="1">
      <c r="A391" s="5"/>
    </row>
    <row r="392" spans="1:1" ht="15.75" customHeight="1">
      <c r="A392" s="5"/>
    </row>
    <row r="393" spans="1:1" ht="15.75" customHeight="1">
      <c r="A393" s="5"/>
    </row>
    <row r="394" spans="1:1" ht="15.75" customHeight="1">
      <c r="A394" s="5"/>
    </row>
    <row r="395" spans="1:1" ht="15.75" customHeight="1">
      <c r="A395" s="5"/>
    </row>
    <row r="396" spans="1:1" ht="15.75" customHeight="1">
      <c r="A396" s="5"/>
    </row>
    <row r="397" spans="1:1" ht="15.75" customHeight="1">
      <c r="A397" s="5"/>
    </row>
    <row r="398" spans="1:1" ht="15.75" customHeight="1">
      <c r="A398" s="5"/>
    </row>
    <row r="399" spans="1:1" ht="15.75" customHeight="1">
      <c r="A399" s="5"/>
    </row>
    <row r="400" spans="1:1" ht="15.75" customHeight="1">
      <c r="A400" s="5"/>
    </row>
    <row r="401" spans="1:1" ht="15.75" customHeight="1">
      <c r="A401" s="5"/>
    </row>
    <row r="402" spans="1:1" ht="15.75" customHeight="1">
      <c r="A402" s="5"/>
    </row>
    <row r="403" spans="1:1" ht="15.75" customHeight="1">
      <c r="A403" s="5"/>
    </row>
    <row r="404" spans="1:1" ht="15.75" customHeight="1">
      <c r="A404" s="5"/>
    </row>
    <row r="405" spans="1:1" ht="15.75" customHeight="1">
      <c r="A405" s="5"/>
    </row>
    <row r="406" spans="1:1" ht="15.75" customHeight="1">
      <c r="A406" s="5"/>
    </row>
    <row r="407" spans="1:1" ht="15.75" customHeight="1">
      <c r="A407" s="5"/>
    </row>
    <row r="408" spans="1:1" ht="15.75" customHeight="1">
      <c r="A408" s="5"/>
    </row>
    <row r="409" spans="1:1" ht="15.75" customHeight="1">
      <c r="A409" s="5"/>
    </row>
    <row r="410" spans="1:1" ht="15.75" customHeight="1">
      <c r="A410" s="5"/>
    </row>
    <row r="411" spans="1:1" ht="15.75" customHeight="1">
      <c r="A411" s="5"/>
    </row>
    <row r="412" spans="1:1" ht="15.75" customHeight="1">
      <c r="A412" s="5"/>
    </row>
    <row r="413" spans="1:1" ht="15.75" customHeight="1">
      <c r="A413" s="5"/>
    </row>
    <row r="414" spans="1:1" ht="15.75" customHeight="1">
      <c r="A414" s="5"/>
    </row>
    <row r="415" spans="1:1" ht="15.75" customHeight="1">
      <c r="A415" s="5"/>
    </row>
    <row r="416" spans="1:1" ht="15.75" customHeight="1">
      <c r="A416" s="5"/>
    </row>
    <row r="417" spans="1:1" ht="15.75" customHeight="1">
      <c r="A417" s="5"/>
    </row>
    <row r="418" spans="1:1" ht="15.75" customHeight="1">
      <c r="A418" s="5"/>
    </row>
    <row r="419" spans="1:1" ht="15.75" customHeight="1">
      <c r="A419" s="5"/>
    </row>
    <row r="420" spans="1:1" ht="15.75" customHeight="1">
      <c r="A420" s="5"/>
    </row>
    <row r="421" spans="1:1" ht="15.75" customHeight="1">
      <c r="A421" s="5"/>
    </row>
    <row r="422" spans="1:1" ht="15.75" customHeight="1">
      <c r="A422" s="5"/>
    </row>
    <row r="423" spans="1:1" ht="15.75" customHeight="1">
      <c r="A423" s="5"/>
    </row>
    <row r="424" spans="1:1" ht="15.75" customHeight="1">
      <c r="A424" s="5"/>
    </row>
    <row r="425" spans="1:1" ht="15.75" customHeight="1">
      <c r="A425" s="5"/>
    </row>
    <row r="426" spans="1:1" ht="15.75" customHeight="1">
      <c r="A426" s="5"/>
    </row>
    <row r="427" spans="1:1" ht="15.75" customHeight="1">
      <c r="A427" s="5"/>
    </row>
    <row r="428" spans="1:1" ht="15.75" customHeight="1">
      <c r="A428" s="5"/>
    </row>
    <row r="429" spans="1:1" ht="15.75" customHeight="1">
      <c r="A429" s="5"/>
    </row>
    <row r="430" spans="1:1" ht="15.75" customHeight="1">
      <c r="A430" s="5"/>
    </row>
    <row r="431" spans="1:1" ht="15.75" customHeight="1">
      <c r="A431" s="5"/>
    </row>
    <row r="432" spans="1:1" ht="15.75" customHeight="1">
      <c r="A432" s="5"/>
    </row>
    <row r="433" spans="1:1" ht="15.75" customHeight="1">
      <c r="A433" s="5"/>
    </row>
    <row r="434" spans="1:1" ht="15.75" customHeight="1">
      <c r="A434" s="5"/>
    </row>
    <row r="435" spans="1:1" ht="15.75" customHeight="1">
      <c r="A435" s="5"/>
    </row>
    <row r="436" spans="1:1" ht="15.75" customHeight="1">
      <c r="A436" s="5"/>
    </row>
    <row r="437" spans="1:1" ht="15.75" customHeight="1">
      <c r="A437" s="5"/>
    </row>
    <row r="438" spans="1:1" ht="15.75" customHeight="1">
      <c r="A438" s="5"/>
    </row>
    <row r="439" spans="1:1" ht="15.75" customHeight="1">
      <c r="A439" s="5"/>
    </row>
    <row r="440" spans="1:1" ht="15.75" customHeight="1">
      <c r="A440" s="5"/>
    </row>
    <row r="441" spans="1:1" ht="15.75" customHeight="1">
      <c r="A441" s="5"/>
    </row>
    <row r="442" spans="1:1" ht="15.75" customHeight="1">
      <c r="A442" s="5"/>
    </row>
    <row r="443" spans="1:1" ht="15.75" customHeight="1">
      <c r="A443" s="5"/>
    </row>
    <row r="444" spans="1:1" ht="15.75" customHeight="1">
      <c r="A444" s="5"/>
    </row>
    <row r="445" spans="1:1" ht="15.75" customHeight="1">
      <c r="A445" s="5"/>
    </row>
    <row r="446" spans="1:1" ht="15.75" customHeight="1">
      <c r="A446" s="5"/>
    </row>
    <row r="447" spans="1:1" ht="15.75" customHeight="1">
      <c r="A447" s="5"/>
    </row>
    <row r="448" spans="1:1" ht="15.75" customHeight="1">
      <c r="A448" s="5"/>
    </row>
    <row r="449" spans="1:1" ht="15.75" customHeight="1">
      <c r="A449" s="5"/>
    </row>
    <row r="450" spans="1:1" ht="15.75" customHeight="1">
      <c r="A450" s="5"/>
    </row>
    <row r="451" spans="1:1" ht="15.75" customHeight="1">
      <c r="A451" s="5"/>
    </row>
    <row r="452" spans="1:1" ht="15.75" customHeight="1">
      <c r="A452" s="5"/>
    </row>
    <row r="453" spans="1:1" ht="15.75" customHeight="1">
      <c r="A453" s="5"/>
    </row>
    <row r="454" spans="1:1" ht="15.75" customHeight="1">
      <c r="A454" s="5"/>
    </row>
    <row r="455" spans="1:1" ht="15.75" customHeight="1">
      <c r="A455" s="5"/>
    </row>
    <row r="456" spans="1:1" ht="15.75" customHeight="1">
      <c r="A456" s="5"/>
    </row>
    <row r="457" spans="1:1" ht="15.75" customHeight="1">
      <c r="A457" s="5"/>
    </row>
    <row r="458" spans="1:1" ht="15.75" customHeight="1">
      <c r="A458" s="5"/>
    </row>
    <row r="459" spans="1:1" ht="15.75" customHeight="1">
      <c r="A459" s="5"/>
    </row>
    <row r="460" spans="1:1" ht="15.75" customHeight="1">
      <c r="A460" s="5"/>
    </row>
    <row r="461" spans="1:1" ht="15.75" customHeight="1">
      <c r="A461" s="5"/>
    </row>
    <row r="462" spans="1:1" ht="15.75" customHeight="1">
      <c r="A462" s="5"/>
    </row>
    <row r="463" spans="1:1" ht="15.75" customHeight="1">
      <c r="A463" s="5"/>
    </row>
    <row r="464" spans="1:1" ht="15.75" customHeight="1">
      <c r="A464" s="5"/>
    </row>
    <row r="465" spans="1:1" ht="15.75" customHeight="1">
      <c r="A465" s="5"/>
    </row>
    <row r="466" spans="1:1" ht="15.75" customHeight="1">
      <c r="A466" s="5"/>
    </row>
    <row r="467" spans="1:1" ht="15.75" customHeight="1">
      <c r="A467" s="5"/>
    </row>
    <row r="468" spans="1:1" ht="15.75" customHeight="1">
      <c r="A468" s="5"/>
    </row>
    <row r="469" spans="1:1" ht="15.75" customHeight="1">
      <c r="A469" s="5"/>
    </row>
    <row r="470" spans="1:1" ht="15.75" customHeight="1">
      <c r="A470" s="5"/>
    </row>
    <row r="471" spans="1:1" ht="15.75" customHeight="1">
      <c r="A471" s="5"/>
    </row>
    <row r="472" spans="1:1" ht="15.75" customHeight="1">
      <c r="A472" s="5"/>
    </row>
    <row r="473" spans="1:1" ht="15.75" customHeight="1">
      <c r="A473" s="5"/>
    </row>
    <row r="474" spans="1:1" ht="15.75" customHeight="1">
      <c r="A474" s="5"/>
    </row>
    <row r="475" spans="1:1" ht="15.75" customHeight="1">
      <c r="A475" s="5"/>
    </row>
    <row r="476" spans="1:1" ht="15.75" customHeight="1">
      <c r="A476" s="5"/>
    </row>
    <row r="477" spans="1:1" ht="15.75" customHeight="1">
      <c r="A477" s="5"/>
    </row>
    <row r="478" spans="1:1" ht="15.75" customHeight="1">
      <c r="A478" s="5"/>
    </row>
    <row r="479" spans="1:1" ht="15.75" customHeight="1">
      <c r="A479" s="5"/>
    </row>
    <row r="480" spans="1:1" ht="15.75" customHeight="1">
      <c r="A480" s="5"/>
    </row>
    <row r="481" spans="1:1" ht="15.75" customHeight="1">
      <c r="A481" s="5"/>
    </row>
    <row r="482" spans="1:1" ht="15.75" customHeight="1">
      <c r="A482" s="5"/>
    </row>
    <row r="483" spans="1:1" ht="15.75" customHeight="1">
      <c r="A483" s="5"/>
    </row>
    <row r="484" spans="1:1" ht="15.75" customHeight="1">
      <c r="A484" s="5"/>
    </row>
    <row r="485" spans="1:1" ht="15.75" customHeight="1">
      <c r="A485" s="5"/>
    </row>
    <row r="486" spans="1:1" ht="15.75" customHeight="1">
      <c r="A486" s="5"/>
    </row>
    <row r="487" spans="1:1" ht="15.75" customHeight="1">
      <c r="A487" s="5"/>
    </row>
    <row r="488" spans="1:1" ht="15.75" customHeight="1">
      <c r="A488" s="5"/>
    </row>
    <row r="489" spans="1:1" ht="15.75" customHeight="1">
      <c r="A489" s="5"/>
    </row>
    <row r="490" spans="1:1" ht="15.75" customHeight="1">
      <c r="A490" s="5"/>
    </row>
    <row r="491" spans="1:1" ht="15.75" customHeight="1">
      <c r="A491" s="5"/>
    </row>
    <row r="492" spans="1:1" ht="15.75" customHeight="1">
      <c r="A492" s="5"/>
    </row>
    <row r="493" spans="1:1" ht="15.75" customHeight="1">
      <c r="A493" s="5"/>
    </row>
    <row r="494" spans="1:1" ht="15.75" customHeight="1">
      <c r="A494" s="5"/>
    </row>
    <row r="495" spans="1:1" ht="15.75" customHeight="1">
      <c r="A495" s="5"/>
    </row>
    <row r="496" spans="1:1" ht="15.75" customHeight="1">
      <c r="A496" s="5"/>
    </row>
    <row r="497" spans="1:1" ht="15.75" customHeight="1">
      <c r="A497" s="5"/>
    </row>
    <row r="498" spans="1:1" ht="15.75" customHeight="1">
      <c r="A498" s="5"/>
    </row>
    <row r="499" spans="1:1" ht="15.75" customHeight="1">
      <c r="A499" s="5"/>
    </row>
    <row r="500" spans="1:1" ht="15.75" customHeight="1">
      <c r="A500" s="5"/>
    </row>
    <row r="501" spans="1:1" ht="15.75" customHeight="1">
      <c r="A501" s="5"/>
    </row>
    <row r="502" spans="1:1" ht="15.75" customHeight="1">
      <c r="A502" s="5"/>
    </row>
    <row r="503" spans="1:1" ht="15.75" customHeight="1">
      <c r="A503" s="5"/>
    </row>
    <row r="504" spans="1:1" ht="15.75" customHeight="1">
      <c r="A504" s="5"/>
    </row>
    <row r="505" spans="1:1" ht="15.75" customHeight="1">
      <c r="A505" s="5"/>
    </row>
    <row r="506" spans="1:1" ht="15.75" customHeight="1">
      <c r="A506" s="5"/>
    </row>
    <row r="507" spans="1:1" ht="15.75" customHeight="1">
      <c r="A507" s="5"/>
    </row>
    <row r="508" spans="1:1" ht="15.75" customHeight="1">
      <c r="A508" s="5"/>
    </row>
    <row r="509" spans="1:1" ht="15.75" customHeight="1">
      <c r="A509" s="5"/>
    </row>
    <row r="510" spans="1:1" ht="15.75" customHeight="1">
      <c r="A510" s="5"/>
    </row>
    <row r="511" spans="1:1" ht="15.75" customHeight="1">
      <c r="A511" s="5"/>
    </row>
    <row r="512" spans="1:1" ht="15.75" customHeight="1">
      <c r="A512" s="5"/>
    </row>
    <row r="513" spans="1:1" ht="15.75" customHeight="1">
      <c r="A513" s="5"/>
    </row>
    <row r="514" spans="1:1" ht="15.75" customHeight="1">
      <c r="A514" s="5"/>
    </row>
    <row r="515" spans="1:1" ht="15.75" customHeight="1">
      <c r="A515" s="5"/>
    </row>
    <row r="516" spans="1:1" ht="15.75" customHeight="1">
      <c r="A516" s="5"/>
    </row>
    <row r="517" spans="1:1" ht="15.75" customHeight="1">
      <c r="A517" s="5"/>
    </row>
    <row r="518" spans="1:1" ht="15.75" customHeight="1">
      <c r="A518" s="5"/>
    </row>
    <row r="519" spans="1:1" ht="15.75" customHeight="1">
      <c r="A519" s="5"/>
    </row>
    <row r="520" spans="1:1" ht="15.75" customHeight="1">
      <c r="A520" s="5"/>
    </row>
    <row r="521" spans="1:1" ht="15.75" customHeight="1">
      <c r="A521" s="5"/>
    </row>
    <row r="522" spans="1:1" ht="15.75" customHeight="1">
      <c r="A522" s="5"/>
    </row>
    <row r="523" spans="1:1" ht="15.75" customHeight="1">
      <c r="A523" s="5"/>
    </row>
    <row r="524" spans="1:1" ht="15.75" customHeight="1">
      <c r="A524" s="5"/>
    </row>
    <row r="525" spans="1:1" ht="15.75" customHeight="1">
      <c r="A525" s="5"/>
    </row>
    <row r="526" spans="1:1" ht="15.75" customHeight="1">
      <c r="A526" s="5"/>
    </row>
    <row r="527" spans="1:1" ht="15.75" customHeight="1">
      <c r="A527" s="5"/>
    </row>
    <row r="528" spans="1:1" ht="15.75" customHeight="1">
      <c r="A528" s="5"/>
    </row>
    <row r="529" spans="1:1" ht="15.75" customHeight="1">
      <c r="A529" s="5"/>
    </row>
    <row r="530" spans="1:1" ht="15.75" customHeight="1">
      <c r="A530" s="5"/>
    </row>
    <row r="531" spans="1:1" ht="15.75" customHeight="1">
      <c r="A531" s="5"/>
    </row>
    <row r="532" spans="1:1" ht="15.75" customHeight="1">
      <c r="A532" s="5"/>
    </row>
    <row r="533" spans="1:1" ht="15.75" customHeight="1">
      <c r="A533" s="5"/>
    </row>
    <row r="534" spans="1:1" ht="15.75" customHeight="1">
      <c r="A534" s="5"/>
    </row>
    <row r="535" spans="1:1" ht="15.75" customHeight="1">
      <c r="A535" s="5"/>
    </row>
    <row r="536" spans="1:1" ht="15.75" customHeight="1">
      <c r="A536" s="5"/>
    </row>
    <row r="537" spans="1:1" ht="15.75" customHeight="1">
      <c r="A537" s="5"/>
    </row>
    <row r="538" spans="1:1" ht="15.75" customHeight="1">
      <c r="A538" s="5"/>
    </row>
    <row r="539" spans="1:1" ht="15.75" customHeight="1">
      <c r="A539" s="5"/>
    </row>
    <row r="540" spans="1:1" ht="15.75" customHeight="1">
      <c r="A540" s="5"/>
    </row>
    <row r="541" spans="1:1" ht="15.75" customHeight="1">
      <c r="A541" s="5"/>
    </row>
    <row r="542" spans="1:1" ht="15.75" customHeight="1">
      <c r="A542" s="5"/>
    </row>
    <row r="543" spans="1:1" ht="15.75" customHeight="1">
      <c r="A543" s="5"/>
    </row>
    <row r="544" spans="1:1" ht="15.75" customHeight="1">
      <c r="A544" s="5"/>
    </row>
    <row r="545" spans="1:1" ht="15.75" customHeight="1">
      <c r="A545" s="5"/>
    </row>
    <row r="546" spans="1:1" ht="15.75" customHeight="1">
      <c r="A546" s="5"/>
    </row>
    <row r="547" spans="1:1" ht="15.75" customHeight="1">
      <c r="A547" s="5"/>
    </row>
    <row r="548" spans="1:1" ht="15.75" customHeight="1">
      <c r="A548" s="5"/>
    </row>
    <row r="549" spans="1:1" ht="15.75" customHeight="1">
      <c r="A549" s="5"/>
    </row>
    <row r="550" spans="1:1" ht="15.75" customHeight="1">
      <c r="A550" s="5"/>
    </row>
    <row r="551" spans="1:1" ht="15.75" customHeight="1">
      <c r="A551" s="5"/>
    </row>
    <row r="552" spans="1:1" ht="15.75" customHeight="1">
      <c r="A552" s="5"/>
    </row>
    <row r="553" spans="1:1" ht="15.75" customHeight="1">
      <c r="A553" s="5"/>
    </row>
    <row r="554" spans="1:1" ht="15.75" customHeight="1">
      <c r="A554" s="5"/>
    </row>
    <row r="555" spans="1:1" ht="15.75" customHeight="1">
      <c r="A555" s="5"/>
    </row>
    <row r="556" spans="1:1" ht="15.75" customHeight="1">
      <c r="A556" s="5"/>
    </row>
    <row r="557" spans="1:1" ht="15.75" customHeight="1">
      <c r="A557" s="5"/>
    </row>
    <row r="558" spans="1:1" ht="15.75" customHeight="1">
      <c r="A558" s="5"/>
    </row>
    <row r="559" spans="1:1" ht="15.75" customHeight="1">
      <c r="A559" s="5"/>
    </row>
    <row r="560" spans="1:1" ht="15.75" customHeight="1">
      <c r="A560" s="5"/>
    </row>
    <row r="561" spans="1:1" ht="15.75" customHeight="1">
      <c r="A561" s="5"/>
    </row>
    <row r="562" spans="1:1" ht="15.75" customHeight="1">
      <c r="A562" s="5"/>
    </row>
    <row r="563" spans="1:1" ht="15.75" customHeight="1">
      <c r="A563" s="5"/>
    </row>
    <row r="564" spans="1:1" ht="15.75" customHeight="1">
      <c r="A564" s="5"/>
    </row>
    <row r="565" spans="1:1" ht="15.75" customHeight="1">
      <c r="A565" s="5"/>
    </row>
    <row r="566" spans="1:1" ht="15.75" customHeight="1">
      <c r="A566" s="5"/>
    </row>
    <row r="567" spans="1:1" ht="15.75" customHeight="1">
      <c r="A567" s="5"/>
    </row>
    <row r="568" spans="1:1" ht="15.75" customHeight="1">
      <c r="A568" s="5"/>
    </row>
    <row r="569" spans="1:1" ht="15.75" customHeight="1">
      <c r="A569" s="5"/>
    </row>
    <row r="570" spans="1:1" ht="15.75" customHeight="1">
      <c r="A570" s="5"/>
    </row>
    <row r="571" spans="1:1" ht="15.75" customHeight="1">
      <c r="A571" s="5"/>
    </row>
    <row r="572" spans="1:1" ht="15.75" customHeight="1">
      <c r="A572" s="5"/>
    </row>
    <row r="573" spans="1:1" ht="15.75" customHeight="1">
      <c r="A573" s="5"/>
    </row>
    <row r="574" spans="1:1" ht="15.75" customHeight="1">
      <c r="A574" s="5"/>
    </row>
    <row r="575" spans="1:1" ht="15.75" customHeight="1">
      <c r="A575" s="5"/>
    </row>
    <row r="576" spans="1:1" ht="15.75" customHeight="1">
      <c r="A576" s="5"/>
    </row>
    <row r="577" spans="1:1" ht="15.75" customHeight="1">
      <c r="A577" s="5"/>
    </row>
    <row r="578" spans="1:1" ht="15.75" customHeight="1">
      <c r="A578" s="5"/>
    </row>
    <row r="579" spans="1:1" ht="15.75" customHeight="1">
      <c r="A579" s="5"/>
    </row>
    <row r="580" spans="1:1" ht="15.75" customHeight="1">
      <c r="A580" s="5"/>
    </row>
    <row r="581" spans="1:1" ht="15.75" customHeight="1">
      <c r="A581" s="5"/>
    </row>
    <row r="582" spans="1:1" ht="15.75" customHeight="1">
      <c r="A582" s="5"/>
    </row>
    <row r="583" spans="1:1" ht="15.75" customHeight="1">
      <c r="A583" s="5"/>
    </row>
    <row r="584" spans="1:1" ht="15.75" customHeight="1">
      <c r="A584" s="5"/>
    </row>
    <row r="585" spans="1:1" ht="15.75" customHeight="1">
      <c r="A585" s="5"/>
    </row>
    <row r="586" spans="1:1" ht="15.75" customHeight="1">
      <c r="A586" s="5"/>
    </row>
    <row r="587" spans="1:1" ht="15.75" customHeight="1">
      <c r="A587" s="5"/>
    </row>
    <row r="588" spans="1:1" ht="15.75" customHeight="1">
      <c r="A588" s="5"/>
    </row>
    <row r="589" spans="1:1" ht="15.75" customHeight="1">
      <c r="A589" s="5"/>
    </row>
    <row r="590" spans="1:1" ht="15.75" customHeight="1">
      <c r="A590" s="5"/>
    </row>
    <row r="591" spans="1:1" ht="15.75" customHeight="1">
      <c r="A591" s="5"/>
    </row>
    <row r="592" spans="1:1" ht="15.75" customHeight="1">
      <c r="A592" s="5"/>
    </row>
    <row r="593" spans="1:1" ht="15.75" customHeight="1">
      <c r="A593" s="5"/>
    </row>
    <row r="594" spans="1:1" ht="15.75" customHeight="1">
      <c r="A594" s="5"/>
    </row>
    <row r="595" spans="1:1" ht="15.75" customHeight="1">
      <c r="A595" s="5"/>
    </row>
    <row r="596" spans="1:1" ht="15.75" customHeight="1">
      <c r="A596" s="5"/>
    </row>
    <row r="597" spans="1:1" ht="15.75" customHeight="1">
      <c r="A597" s="5"/>
    </row>
    <row r="598" spans="1:1" ht="15.75" customHeight="1">
      <c r="A598" s="5"/>
    </row>
    <row r="599" spans="1:1" ht="15.75" customHeight="1">
      <c r="A599" s="5"/>
    </row>
    <row r="600" spans="1:1" ht="15.75" customHeight="1">
      <c r="A600" s="5"/>
    </row>
    <row r="601" spans="1:1" ht="15.75" customHeight="1">
      <c r="A601" s="5"/>
    </row>
    <row r="602" spans="1:1" ht="15.75" customHeight="1">
      <c r="A602" s="5"/>
    </row>
    <row r="603" spans="1:1" ht="15.75" customHeight="1">
      <c r="A603" s="5"/>
    </row>
    <row r="604" spans="1:1" ht="15.75" customHeight="1">
      <c r="A604" s="5"/>
    </row>
    <row r="605" spans="1:1" ht="15.75" customHeight="1">
      <c r="A605" s="5"/>
    </row>
    <row r="606" spans="1:1" ht="15.75" customHeight="1">
      <c r="A606" s="5"/>
    </row>
    <row r="607" spans="1:1" ht="15.75" customHeight="1">
      <c r="A607" s="5"/>
    </row>
    <row r="608" spans="1:1" ht="15.75" customHeight="1">
      <c r="A608" s="5"/>
    </row>
    <row r="609" spans="1:1" ht="15.75" customHeight="1">
      <c r="A609" s="5"/>
    </row>
    <row r="610" spans="1:1" ht="15.75" customHeight="1">
      <c r="A610" s="5"/>
    </row>
    <row r="611" spans="1:1" ht="15.75" customHeight="1">
      <c r="A611" s="5"/>
    </row>
    <row r="612" spans="1:1" ht="15.75" customHeight="1">
      <c r="A612" s="5"/>
    </row>
    <row r="613" spans="1:1" ht="15.75" customHeight="1">
      <c r="A613" s="5"/>
    </row>
    <row r="614" spans="1:1" ht="15.75" customHeight="1">
      <c r="A614" s="5"/>
    </row>
    <row r="615" spans="1:1" ht="15.75" customHeight="1">
      <c r="A615" s="5"/>
    </row>
    <row r="616" spans="1:1" ht="15.75" customHeight="1">
      <c r="A616" s="5"/>
    </row>
    <row r="617" spans="1:1" ht="15.75" customHeight="1">
      <c r="A617" s="5"/>
    </row>
    <row r="618" spans="1:1" ht="15.75" customHeight="1">
      <c r="A618" s="5"/>
    </row>
    <row r="619" spans="1:1" ht="15.75" customHeight="1">
      <c r="A619" s="5"/>
    </row>
    <row r="620" spans="1:1" ht="15.75" customHeight="1">
      <c r="A620" s="5"/>
    </row>
    <row r="621" spans="1:1" ht="15.75" customHeight="1">
      <c r="A621" s="5"/>
    </row>
    <row r="622" spans="1:1" ht="15.75" customHeight="1">
      <c r="A622" s="5"/>
    </row>
    <row r="623" spans="1:1" ht="15.75" customHeight="1">
      <c r="A623" s="5"/>
    </row>
    <row r="624" spans="1:1" ht="15.75" customHeight="1">
      <c r="A624" s="5"/>
    </row>
    <row r="625" spans="1:1" ht="15.75" customHeight="1">
      <c r="A625" s="5"/>
    </row>
    <row r="626" spans="1:1" ht="15.75" customHeight="1">
      <c r="A626" s="5"/>
    </row>
    <row r="627" spans="1:1" ht="15.75" customHeight="1">
      <c r="A627" s="5"/>
    </row>
    <row r="628" spans="1:1" ht="15.75" customHeight="1">
      <c r="A628" s="5"/>
    </row>
    <row r="629" spans="1:1" ht="15.75" customHeight="1">
      <c r="A629" s="5"/>
    </row>
    <row r="630" spans="1:1" ht="15.75" customHeight="1">
      <c r="A630" s="5"/>
    </row>
    <row r="631" spans="1:1" ht="15.75" customHeight="1">
      <c r="A631" s="5"/>
    </row>
    <row r="632" spans="1:1" ht="15.75" customHeight="1">
      <c r="A632" s="5"/>
    </row>
    <row r="633" spans="1:1" ht="15.75" customHeight="1">
      <c r="A633" s="5"/>
    </row>
    <row r="634" spans="1:1" ht="15.75" customHeight="1">
      <c r="A634" s="5"/>
    </row>
    <row r="635" spans="1:1" ht="15.75" customHeight="1">
      <c r="A635" s="5"/>
    </row>
    <row r="636" spans="1:1" ht="15.75" customHeight="1">
      <c r="A636" s="5"/>
    </row>
    <row r="637" spans="1:1" ht="15.75" customHeight="1">
      <c r="A637" s="5"/>
    </row>
    <row r="638" spans="1:1" ht="15.75" customHeight="1">
      <c r="A638" s="5"/>
    </row>
    <row r="639" spans="1:1" ht="15.75" customHeight="1">
      <c r="A639" s="5"/>
    </row>
    <row r="640" spans="1:1" ht="15.75" customHeight="1">
      <c r="A640" s="5"/>
    </row>
    <row r="641" spans="1:1" ht="15.75" customHeight="1">
      <c r="A641" s="5"/>
    </row>
    <row r="642" spans="1:1" ht="15.75" customHeight="1">
      <c r="A642" s="5"/>
    </row>
    <row r="643" spans="1:1" ht="15.75" customHeight="1">
      <c r="A643" s="5"/>
    </row>
    <row r="644" spans="1:1" ht="15.75" customHeight="1">
      <c r="A644" s="5"/>
    </row>
    <row r="645" spans="1:1" ht="15.75" customHeight="1">
      <c r="A645" s="5"/>
    </row>
    <row r="646" spans="1:1" ht="15.75" customHeight="1">
      <c r="A646" s="5"/>
    </row>
    <row r="647" spans="1:1" ht="15.75" customHeight="1">
      <c r="A647" s="5"/>
    </row>
    <row r="648" spans="1:1" ht="15.75" customHeight="1">
      <c r="A648" s="5"/>
    </row>
    <row r="649" spans="1:1" ht="15.75" customHeight="1">
      <c r="A649" s="5"/>
    </row>
    <row r="650" spans="1:1" ht="15.75" customHeight="1">
      <c r="A650" s="5"/>
    </row>
    <row r="651" spans="1:1" ht="15.75" customHeight="1">
      <c r="A651" s="5"/>
    </row>
    <row r="652" spans="1:1" ht="15.75" customHeight="1">
      <c r="A652" s="5"/>
    </row>
    <row r="653" spans="1:1" ht="15.75" customHeight="1">
      <c r="A653" s="5"/>
    </row>
    <row r="654" spans="1:1" ht="15.75" customHeight="1">
      <c r="A654" s="5"/>
    </row>
    <row r="655" spans="1:1" ht="15.75" customHeight="1">
      <c r="A655" s="5"/>
    </row>
    <row r="656" spans="1:1" ht="15.75" customHeight="1">
      <c r="A656" s="5"/>
    </row>
    <row r="657" spans="1:1" ht="15.75" customHeight="1">
      <c r="A657" s="5"/>
    </row>
    <row r="658" spans="1:1" ht="15.75" customHeight="1">
      <c r="A658" s="5"/>
    </row>
    <row r="659" spans="1:1" ht="15.75" customHeight="1">
      <c r="A659" s="5"/>
    </row>
    <row r="660" spans="1:1" ht="15.75" customHeight="1">
      <c r="A660" s="5"/>
    </row>
    <row r="661" spans="1:1" ht="15.75" customHeight="1">
      <c r="A661" s="5"/>
    </row>
    <row r="662" spans="1:1" ht="15.75" customHeight="1">
      <c r="A662" s="5"/>
    </row>
    <row r="663" spans="1:1" ht="15.75" customHeight="1">
      <c r="A663" s="5"/>
    </row>
    <row r="664" spans="1:1" ht="15.75" customHeight="1">
      <c r="A664" s="5"/>
    </row>
    <row r="665" spans="1:1" ht="15.75" customHeight="1">
      <c r="A665" s="5"/>
    </row>
    <row r="666" spans="1:1" ht="15.75" customHeight="1">
      <c r="A666" s="5"/>
    </row>
    <row r="667" spans="1:1" ht="15.75" customHeight="1">
      <c r="A667" s="5"/>
    </row>
    <row r="668" spans="1:1" ht="15.75" customHeight="1">
      <c r="A668" s="5"/>
    </row>
    <row r="669" spans="1:1" ht="15.75" customHeight="1">
      <c r="A669" s="5"/>
    </row>
    <row r="670" spans="1:1" ht="15.75" customHeight="1">
      <c r="A670" s="5"/>
    </row>
    <row r="671" spans="1:1" ht="15.75" customHeight="1">
      <c r="A671" s="5"/>
    </row>
    <row r="672" spans="1:1" ht="15.75" customHeight="1">
      <c r="A672" s="5"/>
    </row>
    <row r="673" spans="1:1" ht="15.75" customHeight="1">
      <c r="A673" s="5"/>
    </row>
    <row r="674" spans="1:1" ht="15.75" customHeight="1">
      <c r="A674" s="5"/>
    </row>
    <row r="675" spans="1:1" ht="15.75" customHeight="1">
      <c r="A675" s="5"/>
    </row>
    <row r="676" spans="1:1" ht="15.75" customHeight="1">
      <c r="A676" s="5"/>
    </row>
    <row r="677" spans="1:1" ht="15.75" customHeight="1">
      <c r="A677" s="5"/>
    </row>
    <row r="678" spans="1:1" ht="15.75" customHeight="1">
      <c r="A678" s="5"/>
    </row>
    <row r="679" spans="1:1" ht="15.75" customHeight="1">
      <c r="A679" s="5"/>
    </row>
    <row r="680" spans="1:1" ht="15.75" customHeight="1">
      <c r="A680" s="5"/>
    </row>
    <row r="681" spans="1:1" ht="15.75" customHeight="1">
      <c r="A681" s="5"/>
    </row>
    <row r="682" spans="1:1" ht="15.75" customHeight="1">
      <c r="A682" s="5"/>
    </row>
    <row r="683" spans="1:1" ht="15.75" customHeight="1">
      <c r="A683" s="5"/>
    </row>
    <row r="684" spans="1:1" ht="15.75" customHeight="1">
      <c r="A684" s="5"/>
    </row>
    <row r="685" spans="1:1" ht="15.75" customHeight="1">
      <c r="A685" s="5"/>
    </row>
    <row r="686" spans="1:1" ht="15.75" customHeight="1">
      <c r="A686" s="5"/>
    </row>
    <row r="687" spans="1:1" ht="15.75" customHeight="1">
      <c r="A687" s="5"/>
    </row>
    <row r="688" spans="1:1" ht="15.75" customHeight="1">
      <c r="A688" s="5"/>
    </row>
    <row r="689" spans="1:1" ht="15.75" customHeight="1">
      <c r="A689" s="5"/>
    </row>
    <row r="690" spans="1:1" ht="15.75" customHeight="1">
      <c r="A690" s="5"/>
    </row>
    <row r="691" spans="1:1" ht="15.75" customHeight="1">
      <c r="A691" s="5"/>
    </row>
    <row r="692" spans="1:1" ht="15.75" customHeight="1">
      <c r="A692" s="5"/>
    </row>
    <row r="693" spans="1:1" ht="15.75" customHeight="1">
      <c r="A693" s="5"/>
    </row>
    <row r="694" spans="1:1" ht="15.75" customHeight="1">
      <c r="A694" s="5"/>
    </row>
    <row r="695" spans="1:1" ht="15.75" customHeight="1">
      <c r="A695" s="5"/>
    </row>
    <row r="696" spans="1:1" ht="15.75" customHeight="1">
      <c r="A696" s="5"/>
    </row>
    <row r="697" spans="1:1" ht="15.75" customHeight="1">
      <c r="A697" s="5"/>
    </row>
    <row r="698" spans="1:1" ht="15.75" customHeight="1">
      <c r="A698" s="5"/>
    </row>
    <row r="699" spans="1:1" ht="15.75" customHeight="1">
      <c r="A699" s="5"/>
    </row>
    <row r="700" spans="1:1" ht="15.75" customHeight="1">
      <c r="A700" s="5"/>
    </row>
    <row r="701" spans="1:1" ht="15.75" customHeight="1">
      <c r="A701" s="5"/>
    </row>
    <row r="702" spans="1:1" ht="15.75" customHeight="1">
      <c r="A702" s="5"/>
    </row>
    <row r="703" spans="1:1" ht="15.75" customHeight="1">
      <c r="A703" s="5"/>
    </row>
    <row r="704" spans="1:1" ht="15.75" customHeight="1">
      <c r="A704" s="5"/>
    </row>
    <row r="705" spans="1:1" ht="15.75" customHeight="1">
      <c r="A705" s="5"/>
    </row>
    <row r="706" spans="1:1" ht="15.75" customHeight="1">
      <c r="A706" s="5"/>
    </row>
    <row r="707" spans="1:1" ht="15.75" customHeight="1">
      <c r="A707" s="5"/>
    </row>
    <row r="708" spans="1:1" ht="15.75" customHeight="1">
      <c r="A708" s="5"/>
    </row>
    <row r="709" spans="1:1" ht="15.75" customHeight="1">
      <c r="A709" s="5"/>
    </row>
    <row r="710" spans="1:1" ht="15.75" customHeight="1">
      <c r="A710" s="5"/>
    </row>
    <row r="711" spans="1:1" ht="15.75" customHeight="1">
      <c r="A711" s="5"/>
    </row>
    <row r="712" spans="1:1" ht="15.75" customHeight="1">
      <c r="A712" s="5"/>
    </row>
    <row r="713" spans="1:1" ht="15.75" customHeight="1">
      <c r="A713" s="5"/>
    </row>
    <row r="714" spans="1:1" ht="15.75" customHeight="1">
      <c r="A714" s="5"/>
    </row>
    <row r="715" spans="1:1" ht="15.75" customHeight="1">
      <c r="A715" s="5"/>
    </row>
    <row r="716" spans="1:1" ht="15.75" customHeight="1">
      <c r="A716" s="5"/>
    </row>
    <row r="717" spans="1:1" ht="15.75" customHeight="1">
      <c r="A717" s="5"/>
    </row>
    <row r="718" spans="1:1" ht="15.75" customHeight="1">
      <c r="A718" s="5"/>
    </row>
    <row r="719" spans="1:1" ht="15.75" customHeight="1">
      <c r="A719" s="5"/>
    </row>
    <row r="720" spans="1:1" ht="15.75" customHeight="1">
      <c r="A720" s="5"/>
    </row>
    <row r="721" spans="1:1" ht="15.75" customHeight="1">
      <c r="A721" s="5"/>
    </row>
    <row r="722" spans="1:1" ht="15.75" customHeight="1">
      <c r="A722" s="5"/>
    </row>
    <row r="723" spans="1:1" ht="15.75" customHeight="1">
      <c r="A723" s="5"/>
    </row>
    <row r="724" spans="1:1" ht="15.75" customHeight="1">
      <c r="A724" s="5"/>
    </row>
    <row r="725" spans="1:1" ht="15.75" customHeight="1">
      <c r="A725" s="5"/>
    </row>
    <row r="726" spans="1:1" ht="15.75" customHeight="1">
      <c r="A726" s="5"/>
    </row>
    <row r="727" spans="1:1" ht="15.75" customHeight="1">
      <c r="A727" s="5"/>
    </row>
    <row r="728" spans="1:1" ht="15.75" customHeight="1">
      <c r="A728" s="5"/>
    </row>
    <row r="729" spans="1:1" ht="15.75" customHeight="1">
      <c r="A729" s="5"/>
    </row>
    <row r="730" spans="1:1" ht="15.75" customHeight="1">
      <c r="A730" s="5"/>
    </row>
    <row r="731" spans="1:1" ht="15.75" customHeight="1">
      <c r="A731" s="5"/>
    </row>
    <row r="732" spans="1:1" ht="15.75" customHeight="1">
      <c r="A732" s="5"/>
    </row>
    <row r="733" spans="1:1" ht="15.75" customHeight="1">
      <c r="A733" s="5"/>
    </row>
    <row r="734" spans="1:1" ht="15.75" customHeight="1">
      <c r="A734" s="5"/>
    </row>
    <row r="735" spans="1:1" ht="15.75" customHeight="1">
      <c r="A735" s="5"/>
    </row>
    <row r="736" spans="1:1" ht="15.75" customHeight="1">
      <c r="A736" s="5"/>
    </row>
    <row r="737" spans="1:1" ht="15.75" customHeight="1">
      <c r="A737" s="5"/>
    </row>
    <row r="738" spans="1:1" ht="15.75" customHeight="1">
      <c r="A738" s="5"/>
    </row>
    <row r="739" spans="1:1" ht="15.75" customHeight="1">
      <c r="A739" s="5"/>
    </row>
    <row r="740" spans="1:1" ht="15.75" customHeight="1">
      <c r="A740" s="5"/>
    </row>
    <row r="741" spans="1:1" ht="15.75" customHeight="1">
      <c r="A741" s="5"/>
    </row>
    <row r="742" spans="1:1" ht="15.75" customHeight="1">
      <c r="A742" s="5"/>
    </row>
    <row r="743" spans="1:1" ht="15.75" customHeight="1">
      <c r="A743" s="5"/>
    </row>
    <row r="744" spans="1:1" ht="15.75" customHeight="1">
      <c r="A744" s="5"/>
    </row>
    <row r="745" spans="1:1" ht="15.75" customHeight="1">
      <c r="A745" s="5"/>
    </row>
    <row r="746" spans="1:1" ht="15.75" customHeight="1">
      <c r="A746" s="5"/>
    </row>
    <row r="747" spans="1:1" ht="15.75" customHeight="1">
      <c r="A747" s="5"/>
    </row>
    <row r="748" spans="1:1" ht="15.75" customHeight="1">
      <c r="A748" s="5"/>
    </row>
    <row r="749" spans="1:1" ht="15.75" customHeight="1">
      <c r="A749" s="5"/>
    </row>
    <row r="750" spans="1:1" ht="15.75" customHeight="1">
      <c r="A750" s="5"/>
    </row>
    <row r="751" spans="1:1" ht="15.75" customHeight="1">
      <c r="A751" s="5"/>
    </row>
    <row r="752" spans="1:1" ht="15.75" customHeight="1">
      <c r="A752" s="5"/>
    </row>
    <row r="753" spans="1:1" ht="15.75" customHeight="1">
      <c r="A753" s="5"/>
    </row>
    <row r="754" spans="1:1" ht="15.75" customHeight="1">
      <c r="A754" s="5"/>
    </row>
    <row r="755" spans="1:1" ht="15.75" customHeight="1">
      <c r="A755" s="5"/>
    </row>
    <row r="756" spans="1:1" ht="15.75" customHeight="1">
      <c r="A756" s="5"/>
    </row>
    <row r="757" spans="1:1" ht="15.75" customHeight="1">
      <c r="A757" s="5"/>
    </row>
    <row r="758" spans="1:1" ht="15.75" customHeight="1">
      <c r="A758" s="5"/>
    </row>
    <row r="759" spans="1:1" ht="15.75" customHeight="1">
      <c r="A759" s="5"/>
    </row>
    <row r="760" spans="1:1" ht="15.75" customHeight="1">
      <c r="A760" s="5"/>
    </row>
    <row r="761" spans="1:1" ht="15.75" customHeight="1">
      <c r="A761" s="5"/>
    </row>
    <row r="762" spans="1:1" ht="15.75" customHeight="1">
      <c r="A762" s="5"/>
    </row>
    <row r="763" spans="1:1" ht="15.75" customHeight="1">
      <c r="A763" s="5"/>
    </row>
    <row r="764" spans="1:1" ht="15.75" customHeight="1">
      <c r="A764" s="5"/>
    </row>
    <row r="765" spans="1:1" ht="15.75" customHeight="1">
      <c r="A765" s="5"/>
    </row>
    <row r="766" spans="1:1" ht="15.75" customHeight="1">
      <c r="A766" s="5"/>
    </row>
    <row r="767" spans="1:1" ht="15.75" customHeight="1">
      <c r="A767" s="5"/>
    </row>
    <row r="768" spans="1:1" ht="15.75" customHeight="1">
      <c r="A768" s="5"/>
    </row>
    <row r="769" spans="1:1" ht="15.75" customHeight="1">
      <c r="A769" s="5"/>
    </row>
    <row r="770" spans="1:1" ht="15.75" customHeight="1">
      <c r="A770" s="5"/>
    </row>
    <row r="771" spans="1:1" ht="15.75" customHeight="1">
      <c r="A771" s="5"/>
    </row>
    <row r="772" spans="1:1" ht="15.75" customHeight="1">
      <c r="A772" s="5"/>
    </row>
    <row r="773" spans="1:1" ht="15.75" customHeight="1">
      <c r="A773" s="5"/>
    </row>
    <row r="774" spans="1:1" ht="15.75" customHeight="1">
      <c r="A774" s="5"/>
    </row>
    <row r="775" spans="1:1" ht="15.75" customHeight="1">
      <c r="A775" s="5"/>
    </row>
    <row r="776" spans="1:1" ht="15.75" customHeight="1">
      <c r="A776" s="5"/>
    </row>
    <row r="777" spans="1:1" ht="15.75" customHeight="1">
      <c r="A777" s="5"/>
    </row>
    <row r="778" spans="1:1" ht="15.75" customHeight="1">
      <c r="A778" s="5"/>
    </row>
    <row r="779" spans="1:1" ht="15.75" customHeight="1">
      <c r="A779" s="5"/>
    </row>
    <row r="780" spans="1:1" ht="15.75" customHeight="1">
      <c r="A780" s="5"/>
    </row>
    <row r="781" spans="1:1" ht="15.75" customHeight="1">
      <c r="A781" s="5"/>
    </row>
    <row r="782" spans="1:1" ht="15.75" customHeight="1">
      <c r="A782" s="5"/>
    </row>
    <row r="783" spans="1:1" ht="15.75" customHeight="1">
      <c r="A783" s="5"/>
    </row>
    <row r="784" spans="1:1" ht="15.75" customHeight="1">
      <c r="A784" s="5"/>
    </row>
    <row r="785" spans="1:1" ht="15.75" customHeight="1">
      <c r="A785" s="5"/>
    </row>
    <row r="786" spans="1:1" ht="15.75" customHeight="1">
      <c r="A786" s="5"/>
    </row>
    <row r="787" spans="1:1" ht="15.75" customHeight="1">
      <c r="A787" s="5"/>
    </row>
    <row r="788" spans="1:1" ht="15.75" customHeight="1">
      <c r="A788" s="5"/>
    </row>
    <row r="789" spans="1:1" ht="15.75" customHeight="1">
      <c r="A789" s="5"/>
    </row>
    <row r="790" spans="1:1" ht="15.75" customHeight="1">
      <c r="A790" s="5"/>
    </row>
    <row r="791" spans="1:1" ht="15.75" customHeight="1">
      <c r="A791" s="5"/>
    </row>
    <row r="792" spans="1:1" ht="15.75" customHeight="1">
      <c r="A792" s="5"/>
    </row>
    <row r="793" spans="1:1" ht="15.75" customHeight="1">
      <c r="A793" s="5"/>
    </row>
    <row r="794" spans="1:1" ht="15.75" customHeight="1">
      <c r="A794" s="5"/>
    </row>
    <row r="795" spans="1:1" ht="15.75" customHeight="1">
      <c r="A795" s="5"/>
    </row>
    <row r="796" spans="1:1" ht="15.75" customHeight="1">
      <c r="A796" s="5"/>
    </row>
    <row r="797" spans="1:1" ht="15.75" customHeight="1">
      <c r="A797" s="5"/>
    </row>
    <row r="798" spans="1:1" ht="15.75" customHeight="1">
      <c r="A798" s="5"/>
    </row>
    <row r="799" spans="1:1" ht="15.75" customHeight="1">
      <c r="A799" s="5"/>
    </row>
    <row r="800" spans="1:1" ht="15.75" customHeight="1">
      <c r="A800" s="5"/>
    </row>
    <row r="801" spans="1:1" ht="15.75" customHeight="1">
      <c r="A801" s="5"/>
    </row>
    <row r="802" spans="1:1" ht="15.75" customHeight="1">
      <c r="A802" s="5"/>
    </row>
    <row r="803" spans="1:1" ht="15.75" customHeight="1">
      <c r="A803" s="5"/>
    </row>
    <row r="804" spans="1:1" ht="15.75" customHeight="1">
      <c r="A804" s="5"/>
    </row>
    <row r="805" spans="1:1" ht="15.75" customHeight="1">
      <c r="A805" s="5"/>
    </row>
    <row r="806" spans="1:1" ht="15.75" customHeight="1">
      <c r="A806" s="5"/>
    </row>
    <row r="807" spans="1:1" ht="15.75" customHeight="1">
      <c r="A807" s="5"/>
    </row>
    <row r="808" spans="1:1" ht="15.75" customHeight="1">
      <c r="A808" s="5"/>
    </row>
    <row r="809" spans="1:1" ht="15.75" customHeight="1">
      <c r="A809" s="5"/>
    </row>
    <row r="810" spans="1:1" ht="15.75" customHeight="1">
      <c r="A810" s="5"/>
    </row>
    <row r="811" spans="1:1" ht="15.75" customHeight="1">
      <c r="A811" s="5"/>
    </row>
    <row r="812" spans="1:1" ht="15.75" customHeight="1">
      <c r="A812" s="5"/>
    </row>
    <row r="813" spans="1:1" ht="15.75" customHeight="1">
      <c r="A813" s="5"/>
    </row>
    <row r="814" spans="1:1" ht="15.75" customHeight="1">
      <c r="A814" s="5"/>
    </row>
    <row r="815" spans="1:1" ht="15.75" customHeight="1">
      <c r="A815" s="5"/>
    </row>
    <row r="816" spans="1:1" ht="15.75" customHeight="1">
      <c r="A816" s="5"/>
    </row>
    <row r="817" spans="1:1" ht="15.75" customHeight="1">
      <c r="A817" s="5"/>
    </row>
    <row r="818" spans="1:1" ht="15.75" customHeight="1">
      <c r="A818" s="5"/>
    </row>
    <row r="819" spans="1:1" ht="15.75" customHeight="1">
      <c r="A819" s="5"/>
    </row>
    <row r="820" spans="1:1" ht="15.75" customHeight="1">
      <c r="A820" s="5"/>
    </row>
    <row r="821" spans="1:1" ht="15.75" customHeight="1">
      <c r="A821" s="5"/>
    </row>
    <row r="822" spans="1:1" ht="15.75" customHeight="1">
      <c r="A822" s="5"/>
    </row>
    <row r="823" spans="1:1" ht="15.75" customHeight="1">
      <c r="A823" s="5"/>
    </row>
    <row r="824" spans="1:1" ht="15.75" customHeight="1">
      <c r="A824" s="5"/>
    </row>
    <row r="825" spans="1:1" ht="15.75" customHeight="1">
      <c r="A825" s="5"/>
    </row>
    <row r="826" spans="1:1" ht="15.75" customHeight="1">
      <c r="A826" s="5"/>
    </row>
    <row r="827" spans="1:1" ht="15.75" customHeight="1">
      <c r="A827" s="5"/>
    </row>
    <row r="828" spans="1:1" ht="15.75" customHeight="1">
      <c r="A828" s="5"/>
    </row>
    <row r="829" spans="1:1" ht="15.75" customHeight="1">
      <c r="A829" s="5"/>
    </row>
    <row r="830" spans="1:1" ht="15.75" customHeight="1">
      <c r="A830" s="5"/>
    </row>
    <row r="831" spans="1:1" ht="15.75" customHeight="1">
      <c r="A831" s="5"/>
    </row>
    <row r="832" spans="1:1" ht="15.75" customHeight="1">
      <c r="A832" s="5"/>
    </row>
    <row r="833" spans="1:1" ht="15.75" customHeight="1">
      <c r="A833" s="5"/>
    </row>
    <row r="834" spans="1:1" ht="15.75" customHeight="1">
      <c r="A834" s="5"/>
    </row>
    <row r="835" spans="1:1" ht="15.75" customHeight="1">
      <c r="A835" s="5"/>
    </row>
    <row r="836" spans="1:1" ht="15.75" customHeight="1">
      <c r="A836" s="5"/>
    </row>
    <row r="837" spans="1:1" ht="15.75" customHeight="1">
      <c r="A837" s="5"/>
    </row>
    <row r="838" spans="1:1" ht="15.75" customHeight="1">
      <c r="A838" s="5"/>
    </row>
    <row r="839" spans="1:1" ht="15.75" customHeight="1">
      <c r="A839" s="5"/>
    </row>
    <row r="840" spans="1:1" ht="15.75" customHeight="1">
      <c r="A840" s="5"/>
    </row>
    <row r="841" spans="1:1" ht="15.75" customHeight="1">
      <c r="A841" s="5"/>
    </row>
    <row r="842" spans="1:1" ht="15.75" customHeight="1">
      <c r="A842" s="5"/>
    </row>
    <row r="843" spans="1:1" ht="15.75" customHeight="1">
      <c r="A843" s="5"/>
    </row>
    <row r="844" spans="1:1" ht="15.75" customHeight="1">
      <c r="A844" s="5"/>
    </row>
    <row r="845" spans="1:1" ht="15.75" customHeight="1">
      <c r="A845" s="5"/>
    </row>
    <row r="846" spans="1:1" ht="15.75" customHeight="1">
      <c r="A846" s="5"/>
    </row>
    <row r="847" spans="1:1" ht="15.75" customHeight="1">
      <c r="A847" s="5"/>
    </row>
    <row r="848" spans="1:1" ht="15.75" customHeight="1">
      <c r="A848" s="5"/>
    </row>
    <row r="849" spans="1:1" ht="15.75" customHeight="1">
      <c r="A849" s="5"/>
    </row>
    <row r="850" spans="1:1" ht="15.75" customHeight="1">
      <c r="A850" s="5"/>
    </row>
    <row r="851" spans="1:1" ht="15.75" customHeight="1">
      <c r="A851" s="5"/>
    </row>
    <row r="852" spans="1:1" ht="15.75" customHeight="1">
      <c r="A852" s="5"/>
    </row>
    <row r="853" spans="1:1" ht="15.75" customHeight="1">
      <c r="A853" s="5"/>
    </row>
    <row r="854" spans="1:1" ht="15.75" customHeight="1">
      <c r="A854" s="5"/>
    </row>
    <row r="855" spans="1:1" ht="15.75" customHeight="1">
      <c r="A855" s="5"/>
    </row>
    <row r="856" spans="1:1" ht="15.75" customHeight="1">
      <c r="A856" s="5"/>
    </row>
    <row r="857" spans="1:1" ht="15.75" customHeight="1">
      <c r="A857" s="5"/>
    </row>
    <row r="858" spans="1:1" ht="15.75" customHeight="1">
      <c r="A858" s="5"/>
    </row>
    <row r="859" spans="1:1" ht="15.75" customHeight="1">
      <c r="A859" s="5"/>
    </row>
    <row r="860" spans="1:1" ht="15.75" customHeight="1">
      <c r="A860" s="5"/>
    </row>
    <row r="861" spans="1:1" ht="15.75" customHeight="1">
      <c r="A861" s="5"/>
    </row>
    <row r="862" spans="1:1" ht="15.75" customHeight="1">
      <c r="A862" s="5"/>
    </row>
    <row r="863" spans="1:1" ht="15.75" customHeight="1">
      <c r="A863" s="5"/>
    </row>
    <row r="864" spans="1:1" ht="15.75" customHeight="1">
      <c r="A864" s="5"/>
    </row>
    <row r="865" spans="1:1" ht="15.75" customHeight="1">
      <c r="A865" s="5"/>
    </row>
    <row r="866" spans="1:1" ht="15.75" customHeight="1">
      <c r="A866" s="5"/>
    </row>
    <row r="867" spans="1:1" ht="15.75" customHeight="1">
      <c r="A867" s="5"/>
    </row>
    <row r="868" spans="1:1" ht="15.75" customHeight="1">
      <c r="A868" s="5"/>
    </row>
    <row r="869" spans="1:1" ht="15.75" customHeight="1">
      <c r="A869" s="5"/>
    </row>
    <row r="870" spans="1:1" ht="15.75" customHeight="1">
      <c r="A870" s="5"/>
    </row>
    <row r="871" spans="1:1" ht="15.75" customHeight="1">
      <c r="A871" s="5"/>
    </row>
    <row r="872" spans="1:1" ht="15.75" customHeight="1">
      <c r="A872" s="5"/>
    </row>
    <row r="873" spans="1:1" ht="15.75" customHeight="1">
      <c r="A873" s="5"/>
    </row>
    <row r="874" spans="1:1" ht="15.75" customHeight="1">
      <c r="A874" s="5"/>
    </row>
    <row r="875" spans="1:1" ht="15.75" customHeight="1">
      <c r="A875" s="5"/>
    </row>
    <row r="876" spans="1:1" ht="15.75" customHeight="1">
      <c r="A876" s="5"/>
    </row>
    <row r="877" spans="1:1" ht="15.75" customHeight="1">
      <c r="A877" s="5"/>
    </row>
    <row r="878" spans="1:1" ht="15.75" customHeight="1">
      <c r="A878" s="5"/>
    </row>
    <row r="879" spans="1:1" ht="15.75" customHeight="1">
      <c r="A879" s="5"/>
    </row>
    <row r="880" spans="1:1" ht="15.75" customHeight="1">
      <c r="A880" s="5"/>
    </row>
    <row r="881" spans="1:1" ht="15.75" customHeight="1">
      <c r="A881" s="5"/>
    </row>
    <row r="882" spans="1:1" ht="15.75" customHeight="1">
      <c r="A882" s="5"/>
    </row>
    <row r="883" spans="1:1" ht="15.75" customHeight="1">
      <c r="A883" s="5"/>
    </row>
    <row r="884" spans="1:1" ht="15.75" customHeight="1">
      <c r="A884" s="5"/>
    </row>
    <row r="885" spans="1:1" ht="15.75" customHeight="1">
      <c r="A885" s="5"/>
    </row>
    <row r="886" spans="1:1" ht="15.75" customHeight="1">
      <c r="A886" s="5"/>
    </row>
    <row r="887" spans="1:1" ht="15.75" customHeight="1">
      <c r="A887" s="5"/>
    </row>
    <row r="888" spans="1:1" ht="15.75" customHeight="1">
      <c r="A888" s="5"/>
    </row>
    <row r="889" spans="1:1" ht="15.75" customHeight="1">
      <c r="A889" s="5"/>
    </row>
    <row r="890" spans="1:1" ht="15.75" customHeight="1">
      <c r="A890" s="5"/>
    </row>
    <row r="891" spans="1:1" ht="15.75" customHeight="1">
      <c r="A891" s="5"/>
    </row>
    <row r="892" spans="1:1" ht="15.75" customHeight="1">
      <c r="A892" s="5"/>
    </row>
    <row r="893" spans="1:1" ht="15.75" customHeight="1">
      <c r="A893" s="5"/>
    </row>
    <row r="894" spans="1:1" ht="15.75" customHeight="1">
      <c r="A894" s="5"/>
    </row>
    <row r="895" spans="1:1" ht="15.75" customHeight="1">
      <c r="A895" s="5"/>
    </row>
    <row r="896" spans="1:1" ht="15.75" customHeight="1">
      <c r="A896" s="5"/>
    </row>
    <row r="897" spans="1:1" ht="15.75" customHeight="1">
      <c r="A897" s="5"/>
    </row>
    <row r="898" spans="1:1" ht="15.75" customHeight="1">
      <c r="A898" s="5"/>
    </row>
    <row r="899" spans="1:1" ht="15.75" customHeight="1">
      <c r="A899" s="5"/>
    </row>
    <row r="900" spans="1:1" ht="15.75" customHeight="1">
      <c r="A900" s="5"/>
    </row>
    <row r="901" spans="1:1" ht="15.75" customHeight="1">
      <c r="A901" s="5"/>
    </row>
    <row r="902" spans="1:1" ht="15.75" customHeight="1">
      <c r="A902" s="5"/>
    </row>
    <row r="903" spans="1:1" ht="15.75" customHeight="1">
      <c r="A903" s="5"/>
    </row>
    <row r="904" spans="1:1" ht="15.75" customHeight="1">
      <c r="A904" s="5"/>
    </row>
    <row r="905" spans="1:1" ht="15.75" customHeight="1">
      <c r="A905" s="5"/>
    </row>
    <row r="906" spans="1:1" ht="15.75" customHeight="1">
      <c r="A906" s="5"/>
    </row>
    <row r="907" spans="1:1" ht="15.75" customHeight="1">
      <c r="A907" s="5"/>
    </row>
    <row r="908" spans="1:1" ht="15.75" customHeight="1">
      <c r="A908" s="5"/>
    </row>
    <row r="909" spans="1:1" ht="15.75" customHeight="1">
      <c r="A909" s="5"/>
    </row>
    <row r="910" spans="1:1" ht="15.75" customHeight="1">
      <c r="A910" s="5"/>
    </row>
    <row r="911" spans="1:1" ht="15.75" customHeight="1">
      <c r="A911" s="5"/>
    </row>
    <row r="912" spans="1:1" ht="15.75" customHeight="1">
      <c r="A912" s="5"/>
    </row>
    <row r="913" spans="1:1" ht="15.75" customHeight="1">
      <c r="A913" s="5"/>
    </row>
    <row r="914" spans="1:1" ht="15.75" customHeight="1">
      <c r="A914" s="5"/>
    </row>
    <row r="915" spans="1:1" ht="15.75" customHeight="1">
      <c r="A915" s="5"/>
    </row>
    <row r="916" spans="1:1" ht="15.75" customHeight="1">
      <c r="A916" s="5"/>
    </row>
    <row r="917" spans="1:1" ht="15.75" customHeight="1">
      <c r="A917" s="5"/>
    </row>
    <row r="918" spans="1:1" ht="15.75" customHeight="1">
      <c r="A918" s="5"/>
    </row>
    <row r="919" spans="1:1" ht="15.75" customHeight="1">
      <c r="A919" s="5"/>
    </row>
    <row r="920" spans="1:1" ht="15.75" customHeight="1">
      <c r="A920" s="5"/>
    </row>
    <row r="921" spans="1:1" ht="15.75" customHeight="1">
      <c r="A921" s="5"/>
    </row>
    <row r="922" spans="1:1" ht="15.75" customHeight="1">
      <c r="A922" s="5"/>
    </row>
    <row r="923" spans="1:1" ht="15.75" customHeight="1">
      <c r="A923" s="5"/>
    </row>
    <row r="924" spans="1:1" ht="15.75" customHeight="1">
      <c r="A924" s="5"/>
    </row>
    <row r="925" spans="1:1" ht="15.75" customHeight="1">
      <c r="A925" s="5"/>
    </row>
    <row r="926" spans="1:1" ht="15.75" customHeight="1">
      <c r="A926" s="5"/>
    </row>
    <row r="927" spans="1:1" ht="15.75" customHeight="1">
      <c r="A927" s="5"/>
    </row>
    <row r="928" spans="1:1" ht="15.75" customHeight="1">
      <c r="A928" s="5"/>
    </row>
    <row r="929" spans="1:1" ht="15.75" customHeight="1">
      <c r="A929" s="5"/>
    </row>
    <row r="930" spans="1:1" ht="15.75" customHeight="1">
      <c r="A930" s="5"/>
    </row>
    <row r="931" spans="1:1" ht="15.75" customHeight="1">
      <c r="A931" s="5"/>
    </row>
    <row r="932" spans="1:1" ht="15.75" customHeight="1">
      <c r="A932" s="5"/>
    </row>
    <row r="933" spans="1:1" ht="15.75" customHeight="1">
      <c r="A933" s="5"/>
    </row>
    <row r="934" spans="1:1" ht="15.75" customHeight="1">
      <c r="A934" s="5"/>
    </row>
    <row r="935" spans="1:1" ht="15.75" customHeight="1">
      <c r="A935" s="5"/>
    </row>
    <row r="936" spans="1:1" ht="15.75" customHeight="1">
      <c r="A936" s="5"/>
    </row>
    <row r="937" spans="1:1" ht="15.75" customHeight="1">
      <c r="A937" s="5"/>
    </row>
    <row r="938" spans="1:1" ht="15.75" customHeight="1">
      <c r="A938" s="5"/>
    </row>
    <row r="939" spans="1:1" ht="15.75" customHeight="1">
      <c r="A939" s="5"/>
    </row>
    <row r="940" spans="1:1" ht="15.75" customHeight="1">
      <c r="A940" s="5"/>
    </row>
    <row r="941" spans="1:1" ht="15.75" customHeight="1">
      <c r="A941" s="5"/>
    </row>
    <row r="942" spans="1:1" ht="15.75" customHeight="1">
      <c r="A942" s="5"/>
    </row>
    <row r="943" spans="1:1" ht="15.75" customHeight="1">
      <c r="A943" s="5"/>
    </row>
    <row r="944" spans="1:1" ht="15.75" customHeight="1">
      <c r="A944" s="5"/>
    </row>
    <row r="945" spans="1:1" ht="15.75" customHeight="1">
      <c r="A945" s="5"/>
    </row>
    <row r="946" spans="1:1" ht="15.75" customHeight="1">
      <c r="A946" s="5"/>
    </row>
    <row r="947" spans="1:1" ht="15.75" customHeight="1">
      <c r="A947" s="5"/>
    </row>
    <row r="948" spans="1:1" ht="15.75" customHeight="1">
      <c r="A948" s="5"/>
    </row>
    <row r="949" spans="1:1" ht="15.75" customHeight="1">
      <c r="A949" s="5"/>
    </row>
    <row r="950" spans="1:1" ht="15.75" customHeight="1">
      <c r="A950" s="5"/>
    </row>
    <row r="951" spans="1:1" ht="15.75" customHeight="1">
      <c r="A951" s="5"/>
    </row>
    <row r="952" spans="1:1" ht="15.75" customHeight="1">
      <c r="A952" s="5"/>
    </row>
    <row r="953" spans="1:1" ht="15.75" customHeight="1">
      <c r="A953" s="5"/>
    </row>
    <row r="954" spans="1:1" ht="15.75" customHeight="1">
      <c r="A954" s="5"/>
    </row>
    <row r="955" spans="1:1" ht="15.75" customHeight="1">
      <c r="A955" s="5"/>
    </row>
    <row r="956" spans="1:1" ht="15.75" customHeight="1">
      <c r="A956" s="5"/>
    </row>
    <row r="957" spans="1:1" ht="15.75" customHeight="1">
      <c r="A957" s="5"/>
    </row>
    <row r="958" spans="1:1" ht="15.75" customHeight="1">
      <c r="A958" s="5"/>
    </row>
    <row r="959" spans="1:1" ht="15.75" customHeight="1">
      <c r="A959" s="5"/>
    </row>
    <row r="960" spans="1:1" ht="15.75" customHeight="1">
      <c r="A960" s="5"/>
    </row>
    <row r="961" spans="1:1" ht="15.75" customHeight="1">
      <c r="A961" s="5"/>
    </row>
    <row r="962" spans="1:1" ht="15.75" customHeight="1">
      <c r="A962" s="5"/>
    </row>
    <row r="963" spans="1:1" ht="15.75" customHeight="1">
      <c r="A963" s="5"/>
    </row>
    <row r="964" spans="1:1" ht="15.75" customHeight="1">
      <c r="A964" s="5"/>
    </row>
    <row r="965" spans="1:1" ht="15.75" customHeight="1">
      <c r="A965" s="5"/>
    </row>
    <row r="966" spans="1:1" ht="15.75" customHeight="1">
      <c r="A966" s="5"/>
    </row>
    <row r="967" spans="1:1" ht="15.75" customHeight="1">
      <c r="A967" s="5"/>
    </row>
    <row r="968" spans="1:1" ht="15.75" customHeight="1">
      <c r="A968" s="5"/>
    </row>
    <row r="969" spans="1:1" ht="15.75" customHeight="1">
      <c r="A969" s="5"/>
    </row>
    <row r="970" spans="1:1" ht="15.75" customHeight="1">
      <c r="A970" s="5"/>
    </row>
    <row r="971" spans="1:1" ht="15.75" customHeight="1">
      <c r="A971" s="5"/>
    </row>
    <row r="972" spans="1:1" ht="15.75" customHeight="1">
      <c r="A972" s="5"/>
    </row>
    <row r="973" spans="1:1" ht="15.75" customHeight="1">
      <c r="A973" s="5"/>
    </row>
    <row r="974" spans="1:1" ht="15.75" customHeight="1">
      <c r="A974" s="5"/>
    </row>
    <row r="975" spans="1:1" ht="15.75" customHeight="1">
      <c r="A975" s="5"/>
    </row>
    <row r="976" spans="1:1" ht="15.75" customHeight="1">
      <c r="A976" s="5"/>
    </row>
    <row r="977" spans="1:1" ht="15.75" customHeight="1">
      <c r="A977" s="5"/>
    </row>
    <row r="978" spans="1:1" ht="15.75" customHeight="1">
      <c r="A978" s="5"/>
    </row>
    <row r="979" spans="1:1" ht="15.75" customHeight="1">
      <c r="A979" s="5"/>
    </row>
    <row r="980" spans="1:1" ht="15.75" customHeight="1">
      <c r="A980" s="5"/>
    </row>
    <row r="981" spans="1:1" ht="15.75" customHeight="1">
      <c r="A981" s="5"/>
    </row>
    <row r="982" spans="1:1" ht="15.75" customHeight="1">
      <c r="A982" s="5"/>
    </row>
    <row r="983" spans="1:1" ht="15.75" customHeight="1">
      <c r="A983" s="5"/>
    </row>
    <row r="984" spans="1:1" ht="15.75" customHeight="1">
      <c r="A984" s="5"/>
    </row>
    <row r="985" spans="1:1" ht="15.75" customHeight="1">
      <c r="A985" s="5"/>
    </row>
    <row r="986" spans="1:1" ht="15.75" customHeight="1">
      <c r="A986" s="5"/>
    </row>
    <row r="987" spans="1:1" ht="15.75" customHeight="1">
      <c r="A987" s="5"/>
    </row>
    <row r="988" spans="1:1" ht="15.75" customHeight="1">
      <c r="A988" s="5"/>
    </row>
    <row r="989" spans="1:1" ht="15.75" customHeight="1">
      <c r="A989" s="5"/>
    </row>
    <row r="990" spans="1:1" ht="15.75" customHeight="1">
      <c r="A990" s="5"/>
    </row>
    <row r="991" spans="1:1" ht="15.75" customHeight="1">
      <c r="A991" s="5"/>
    </row>
    <row r="992" spans="1:1" ht="15.75" customHeight="1">
      <c r="A992" s="5"/>
    </row>
    <row r="993" spans="1:1" ht="15.75" customHeight="1">
      <c r="A993" s="5"/>
    </row>
    <row r="994" spans="1:1" ht="15.75" customHeight="1">
      <c r="A994" s="5"/>
    </row>
    <row r="995" spans="1:1" ht="15.75" customHeight="1">
      <c r="A995" s="5"/>
    </row>
    <row r="996" spans="1:1" ht="15.75" customHeight="1">
      <c r="A996" s="5"/>
    </row>
  </sheetData>
  <mergeCells count="2">
    <mergeCell ref="C27:N31"/>
    <mergeCell ref="C35:N39"/>
  </mergeCells>
  <hyperlinks>
    <hyperlink ref="B1" location="Menu!A1" display="Menu!A1" xr:uid="{00000000-0004-0000-0500-000000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992"/>
  <sheetViews>
    <sheetView showGridLines="0" workbookViewId="0">
      <pane xSplit="2" ySplit="3" topLeftCell="C4" activePane="bottomRight" state="frozen"/>
      <selection activeCell="C4" sqref="C4"/>
      <selection pane="topRight" activeCell="C4" sqref="C4"/>
      <selection pane="bottomLeft" activeCell="C4" sqref="C4"/>
      <selection pane="bottomRight" activeCell="C15" sqref="C15:R17"/>
    </sheetView>
  </sheetViews>
  <sheetFormatPr baseColWidth="10" defaultColWidth="11.1640625" defaultRowHeight="15" customHeight="1"/>
  <cols>
    <col min="1" max="1" width="3.33203125" customWidth="1"/>
    <col min="2" max="2" width="52" customWidth="1"/>
    <col min="3" max="3" width="10.83203125" customWidth="1"/>
    <col min="4" max="23" width="10.6640625" customWidth="1"/>
    <col min="24" max="24" width="10.83203125" customWidth="1"/>
    <col min="25" max="36" width="10.6640625" customWidth="1"/>
  </cols>
  <sheetData>
    <row r="1" spans="1:36" ht="69.75" customHeight="1">
      <c r="A1" s="5"/>
      <c r="B1" s="2" t="s">
        <v>189</v>
      </c>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row>
    <row r="2" spans="1:36" ht="15.75" customHeight="1">
      <c r="A2" s="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row>
    <row r="3" spans="1:36" ht="15.75" customHeight="1">
      <c r="A3" s="5"/>
      <c r="B3" s="33"/>
      <c r="C3" s="7" t="s">
        <v>0</v>
      </c>
      <c r="D3" s="7" t="s">
        <v>1</v>
      </c>
      <c r="E3" s="7" t="s">
        <v>2</v>
      </c>
      <c r="F3" s="7" t="s">
        <v>3</v>
      </c>
      <c r="G3" s="7" t="s">
        <v>4</v>
      </c>
      <c r="H3" s="7" t="s">
        <v>5</v>
      </c>
      <c r="I3" s="7" t="s">
        <v>6</v>
      </c>
      <c r="J3" s="7" t="s">
        <v>7</v>
      </c>
      <c r="K3" s="7" t="s">
        <v>8</v>
      </c>
      <c r="L3" s="7" t="s">
        <v>9</v>
      </c>
      <c r="M3" s="7" t="s">
        <v>10</v>
      </c>
      <c r="N3" s="7" t="s">
        <v>11</v>
      </c>
      <c r="O3" s="7" t="s">
        <v>12</v>
      </c>
      <c r="P3" s="7" t="s">
        <v>13</v>
      </c>
      <c r="Q3" s="7" t="s">
        <v>14</v>
      </c>
      <c r="R3" s="7" t="s">
        <v>15</v>
      </c>
      <c r="S3" s="7" t="s">
        <v>16</v>
      </c>
      <c r="T3" s="7" t="s">
        <v>17</v>
      </c>
      <c r="U3" s="7" t="s">
        <v>18</v>
      </c>
      <c r="V3" s="7" t="s">
        <v>19</v>
      </c>
      <c r="W3" s="7" t="s">
        <v>20</v>
      </c>
      <c r="X3" s="7" t="s">
        <v>21</v>
      </c>
      <c r="Y3" s="7" t="s">
        <v>22</v>
      </c>
      <c r="Z3" s="7" t="s">
        <v>23</v>
      </c>
      <c r="AA3" s="7" t="s">
        <v>24</v>
      </c>
      <c r="AC3" s="7">
        <v>2019</v>
      </c>
      <c r="AD3" s="7">
        <v>2020</v>
      </c>
      <c r="AE3" s="7">
        <v>2021</v>
      </c>
      <c r="AF3" s="7">
        <v>2022</v>
      </c>
      <c r="AG3" s="7">
        <v>2023</v>
      </c>
      <c r="AH3" s="7">
        <v>2024</v>
      </c>
      <c r="AI3" s="7">
        <v>2025</v>
      </c>
    </row>
    <row r="4" spans="1:36" ht="15.75" customHeight="1">
      <c r="A4" s="5"/>
      <c r="B4" s="8" t="s">
        <v>25</v>
      </c>
      <c r="C4" s="10">
        <v>388.15499999999997</v>
      </c>
      <c r="D4" s="10">
        <v>348</v>
      </c>
      <c r="E4" s="10">
        <v>572.23430470000005</v>
      </c>
      <c r="F4" s="10">
        <v>757</v>
      </c>
      <c r="G4" s="10">
        <v>925.87400000000002</v>
      </c>
      <c r="H4" s="10">
        <v>1456</v>
      </c>
      <c r="I4" s="10">
        <v>1812</v>
      </c>
      <c r="J4" s="10">
        <v>1856</v>
      </c>
      <c r="K4" s="10">
        <v>2104</v>
      </c>
      <c r="L4" s="10">
        <v>2433.3647019999999</v>
      </c>
      <c r="M4" s="10">
        <v>2734</v>
      </c>
      <c r="N4" s="10">
        <v>3296</v>
      </c>
      <c r="O4" s="10">
        <v>3574</v>
      </c>
      <c r="P4" s="10">
        <v>4373</v>
      </c>
      <c r="Q4" s="10">
        <v>4618</v>
      </c>
      <c r="R4" s="10">
        <v>5111</v>
      </c>
      <c r="S4" s="10">
        <v>5310</v>
      </c>
      <c r="T4" s="10">
        <v>6035</v>
      </c>
      <c r="U4" s="10">
        <v>6516</v>
      </c>
      <c r="V4" s="10">
        <v>7714</v>
      </c>
      <c r="W4" s="10">
        <v>8107</v>
      </c>
      <c r="X4" s="10">
        <v>9212</v>
      </c>
      <c r="Y4" s="10">
        <v>10390</v>
      </c>
      <c r="Z4" s="10">
        <v>13107</v>
      </c>
      <c r="AA4" s="10">
        <v>14055</v>
      </c>
      <c r="AB4" s="9"/>
      <c r="AC4" s="10">
        <v>1288</v>
      </c>
      <c r="AD4" s="10">
        <v>2065</v>
      </c>
      <c r="AE4" s="10">
        <v>6049</v>
      </c>
      <c r="AF4" s="10">
        <v>10567</v>
      </c>
      <c r="AG4" s="10">
        <v>17677</v>
      </c>
      <c r="AH4" s="10">
        <v>25575</v>
      </c>
      <c r="AI4" s="10">
        <v>40816</v>
      </c>
      <c r="AJ4" s="9"/>
    </row>
    <row r="5" spans="1:36" ht="15.75" customHeight="1">
      <c r="A5" s="5"/>
    </row>
    <row r="6" spans="1:36" ht="15.75" customHeight="1">
      <c r="A6" s="5"/>
      <c r="B6" s="8" t="s">
        <v>181</v>
      </c>
      <c r="C6" s="10"/>
      <c r="D6" s="10"/>
      <c r="E6" s="10"/>
      <c r="F6" s="10"/>
      <c r="G6" s="10"/>
      <c r="H6" s="10"/>
      <c r="I6" s="10"/>
      <c r="J6" s="10"/>
      <c r="K6" s="10"/>
      <c r="L6" s="10"/>
      <c r="M6" s="10"/>
      <c r="N6" s="10"/>
      <c r="O6" s="10"/>
      <c r="P6" s="10"/>
      <c r="Q6" s="10"/>
      <c r="R6" s="10"/>
      <c r="S6" s="10"/>
      <c r="T6" s="10"/>
      <c r="U6" s="10"/>
      <c r="V6" s="10"/>
      <c r="W6" s="10"/>
      <c r="X6" s="10"/>
      <c r="Y6" s="10"/>
      <c r="Z6" s="10"/>
      <c r="AA6" s="10"/>
      <c r="AB6" s="9"/>
      <c r="AC6" s="10"/>
      <c r="AD6" s="10"/>
      <c r="AE6" s="10"/>
      <c r="AF6" s="10"/>
      <c r="AG6" s="10"/>
      <c r="AH6" s="10"/>
      <c r="AI6" s="10"/>
      <c r="AJ6" s="9"/>
    </row>
    <row r="7" spans="1:36" ht="15.75" customHeight="1">
      <c r="A7" s="24"/>
      <c r="B7" s="13" t="s">
        <v>182</v>
      </c>
      <c r="C7" s="14"/>
      <c r="D7" s="14"/>
      <c r="E7" s="14"/>
      <c r="F7" s="14"/>
      <c r="G7" s="14"/>
      <c r="H7" s="14"/>
      <c r="I7" s="14"/>
      <c r="J7" s="42">
        <v>1417</v>
      </c>
      <c r="K7" s="42">
        <v>1644</v>
      </c>
      <c r="L7" s="42">
        <v>1881</v>
      </c>
      <c r="M7" s="42">
        <v>2046</v>
      </c>
      <c r="N7" s="42">
        <v>2334</v>
      </c>
      <c r="O7" s="42">
        <v>2503</v>
      </c>
      <c r="P7" s="42">
        <v>3190</v>
      </c>
      <c r="Q7" s="42">
        <v>3429</v>
      </c>
      <c r="R7" s="42">
        <v>3701</v>
      </c>
      <c r="S7" s="42">
        <v>3657</v>
      </c>
      <c r="T7" s="42">
        <v>4273</v>
      </c>
      <c r="U7" s="42">
        <v>4632</v>
      </c>
      <c r="V7" s="42">
        <v>5340</v>
      </c>
      <c r="W7" s="42">
        <v>5442</v>
      </c>
      <c r="X7" s="42">
        <v>6395</v>
      </c>
      <c r="Y7" s="42">
        <v>7191</v>
      </c>
      <c r="Z7" s="42">
        <v>9184</v>
      </c>
      <c r="AA7" s="42">
        <v>10119</v>
      </c>
      <c r="AC7" s="14"/>
      <c r="AD7" s="14"/>
      <c r="AE7" s="14">
        <v>4131</v>
      </c>
      <c r="AF7" s="14">
        <v>7905</v>
      </c>
      <c r="AG7" s="14">
        <v>12823</v>
      </c>
      <c r="AH7" s="14">
        <v>17902</v>
      </c>
      <c r="AI7" s="14">
        <v>28212</v>
      </c>
      <c r="AJ7" s="14"/>
    </row>
    <row r="8" spans="1:36" ht="15.75" customHeight="1">
      <c r="A8" s="24"/>
      <c r="B8" s="13" t="s">
        <v>183</v>
      </c>
      <c r="C8" s="14"/>
      <c r="D8" s="14"/>
      <c r="E8" s="14"/>
      <c r="F8" s="14"/>
      <c r="G8" s="14"/>
      <c r="H8" s="14"/>
      <c r="I8" s="14"/>
      <c r="J8" s="42">
        <v>439</v>
      </c>
      <c r="K8" s="42">
        <v>460</v>
      </c>
      <c r="L8" s="42">
        <v>552</v>
      </c>
      <c r="M8" s="42">
        <v>687</v>
      </c>
      <c r="N8" s="42">
        <v>962</v>
      </c>
      <c r="O8" s="42">
        <v>1072</v>
      </c>
      <c r="P8" s="42">
        <v>1184</v>
      </c>
      <c r="Q8" s="42">
        <v>1189</v>
      </c>
      <c r="R8" s="42">
        <v>1410</v>
      </c>
      <c r="S8" s="42">
        <v>1653</v>
      </c>
      <c r="T8" s="42">
        <v>1763</v>
      </c>
      <c r="U8" s="42">
        <v>1884</v>
      </c>
      <c r="V8" s="42">
        <v>2373</v>
      </c>
      <c r="W8" s="42">
        <v>2666</v>
      </c>
      <c r="X8" s="42">
        <v>2816</v>
      </c>
      <c r="Y8" s="42">
        <v>3200</v>
      </c>
      <c r="Z8" s="42">
        <v>3923</v>
      </c>
      <c r="AA8" s="42">
        <v>3935</v>
      </c>
      <c r="AC8" s="14"/>
      <c r="AD8" s="14"/>
      <c r="AE8" s="14">
        <v>1918</v>
      </c>
      <c r="AF8" s="14">
        <v>2661</v>
      </c>
      <c r="AG8" s="14">
        <v>4855</v>
      </c>
      <c r="AH8" s="14">
        <v>7673</v>
      </c>
      <c r="AI8" s="14">
        <v>12605</v>
      </c>
      <c r="AJ8" s="14"/>
    </row>
    <row r="9" spans="1:36" ht="15.75" customHeight="1">
      <c r="A9" s="5"/>
    </row>
    <row r="10" spans="1:36" ht="15.75" customHeight="1">
      <c r="A10" s="5"/>
      <c r="B10" s="8" t="s">
        <v>184</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9"/>
      <c r="AC10" s="10"/>
      <c r="AD10" s="10"/>
      <c r="AE10" s="10"/>
      <c r="AF10" s="10"/>
      <c r="AG10" s="10"/>
      <c r="AH10" s="10"/>
      <c r="AI10" s="10"/>
      <c r="AJ10" s="9"/>
    </row>
    <row r="11" spans="1:36" ht="15.75" customHeight="1">
      <c r="A11" s="24"/>
      <c r="B11" s="13" t="s">
        <v>185</v>
      </c>
      <c r="C11" s="14"/>
      <c r="D11" s="14"/>
      <c r="E11" s="14"/>
      <c r="F11" s="14"/>
      <c r="G11" s="14"/>
      <c r="H11" s="14"/>
      <c r="I11" s="14"/>
      <c r="J11" s="42">
        <v>1167</v>
      </c>
      <c r="K11" s="42">
        <v>1302</v>
      </c>
      <c r="L11" s="42">
        <v>1487</v>
      </c>
      <c r="M11" s="42">
        <v>1544</v>
      </c>
      <c r="N11" s="42">
        <v>1745</v>
      </c>
      <c r="O11" s="42">
        <v>1960</v>
      </c>
      <c r="P11" s="42">
        <v>2219</v>
      </c>
      <c r="Q11" s="42">
        <v>2256</v>
      </c>
      <c r="R11" s="42">
        <v>2235</v>
      </c>
      <c r="S11" s="42">
        <v>2426</v>
      </c>
      <c r="T11" s="42">
        <v>2701</v>
      </c>
      <c r="U11" s="42">
        <v>3035</v>
      </c>
      <c r="V11" s="42">
        <v>3740</v>
      </c>
      <c r="W11" s="42">
        <v>4258</v>
      </c>
      <c r="X11" s="42">
        <v>4719</v>
      </c>
      <c r="Y11" s="42">
        <v>5318</v>
      </c>
      <c r="Z11" s="42">
        <v>5973</v>
      </c>
      <c r="AA11" s="42">
        <v>6333</v>
      </c>
      <c r="AB11" s="46"/>
      <c r="AC11" s="14"/>
      <c r="AD11" s="14"/>
      <c r="AE11" s="14">
        <v>3948</v>
      </c>
      <c r="AF11" s="14">
        <v>6077</v>
      </c>
      <c r="AG11" s="14">
        <v>8670</v>
      </c>
      <c r="AH11" s="14">
        <v>11902</v>
      </c>
      <c r="AI11" s="14">
        <v>20268</v>
      </c>
      <c r="AJ11" s="14"/>
    </row>
    <row r="12" spans="1:36" ht="15.75" customHeight="1">
      <c r="A12" s="24"/>
      <c r="B12" s="13" t="s">
        <v>186</v>
      </c>
      <c r="C12" s="14"/>
      <c r="D12" s="14"/>
      <c r="E12" s="14"/>
      <c r="F12" s="14"/>
      <c r="G12" s="14"/>
      <c r="H12" s="14"/>
      <c r="I12" s="14"/>
      <c r="J12" s="42">
        <v>688</v>
      </c>
      <c r="K12" s="42">
        <v>802</v>
      </c>
      <c r="L12" s="42">
        <v>946</v>
      </c>
      <c r="M12" s="42">
        <v>1190</v>
      </c>
      <c r="N12" s="42">
        <v>1550</v>
      </c>
      <c r="O12" s="42">
        <v>1615</v>
      </c>
      <c r="P12" s="42">
        <v>2154</v>
      </c>
      <c r="Q12" s="42">
        <v>2362</v>
      </c>
      <c r="R12" s="42">
        <v>2876</v>
      </c>
      <c r="S12" s="42">
        <v>2884</v>
      </c>
      <c r="T12" s="42">
        <v>3334</v>
      </c>
      <c r="U12" s="42">
        <v>3480</v>
      </c>
      <c r="V12" s="42">
        <v>3974</v>
      </c>
      <c r="W12" s="42">
        <v>3849</v>
      </c>
      <c r="X12" s="42">
        <v>4493</v>
      </c>
      <c r="Y12" s="42">
        <v>5072</v>
      </c>
      <c r="Z12" s="42">
        <v>7134</v>
      </c>
      <c r="AA12" s="42">
        <v>7721</v>
      </c>
      <c r="AB12" s="46"/>
      <c r="AC12" s="14"/>
      <c r="AD12" s="14"/>
      <c r="AE12" s="14">
        <v>2101</v>
      </c>
      <c r="AF12" s="14">
        <v>4489</v>
      </c>
      <c r="AG12" s="14">
        <v>9007</v>
      </c>
      <c r="AH12" s="14">
        <v>13673</v>
      </c>
      <c r="AI12" s="14">
        <v>20548</v>
      </c>
      <c r="AJ12" s="14"/>
    </row>
    <row r="13" spans="1:36" ht="15.75" customHeight="1">
      <c r="A13" s="5"/>
    </row>
    <row r="14" spans="1:36" ht="15.75" customHeight="1">
      <c r="A14" s="5"/>
    </row>
    <row r="15" spans="1:36" ht="15.75" customHeight="1">
      <c r="A15" s="5"/>
      <c r="C15" s="45" t="s">
        <v>187</v>
      </c>
      <c r="D15" s="44"/>
      <c r="E15" s="44"/>
      <c r="F15" s="44"/>
      <c r="G15" s="44"/>
      <c r="H15" s="44"/>
      <c r="I15" s="44"/>
      <c r="J15" s="44"/>
      <c r="K15" s="44"/>
      <c r="L15" s="44"/>
      <c r="M15" s="44"/>
      <c r="N15" s="44"/>
      <c r="O15" s="44"/>
      <c r="P15" s="44"/>
      <c r="Q15" s="44"/>
      <c r="R15" s="44"/>
    </row>
    <row r="16" spans="1:36" ht="15.75" customHeight="1">
      <c r="A16" s="5"/>
      <c r="C16" s="44"/>
      <c r="D16" s="44"/>
      <c r="E16" s="44"/>
      <c r="F16" s="44"/>
      <c r="G16" s="44"/>
      <c r="H16" s="44"/>
      <c r="I16" s="44"/>
      <c r="J16" s="44"/>
      <c r="K16" s="44"/>
      <c r="L16" s="44"/>
      <c r="M16" s="44"/>
      <c r="N16" s="44"/>
      <c r="O16" s="44"/>
      <c r="P16" s="44"/>
      <c r="Q16" s="44"/>
      <c r="R16" s="44"/>
    </row>
    <row r="17" spans="1:18" ht="15.75" customHeight="1">
      <c r="A17" s="5"/>
      <c r="C17" s="44"/>
      <c r="D17" s="44"/>
      <c r="E17" s="44"/>
      <c r="F17" s="44"/>
      <c r="G17" s="44"/>
      <c r="H17" s="44"/>
      <c r="I17" s="44"/>
      <c r="J17" s="44"/>
      <c r="K17" s="44"/>
      <c r="L17" s="44"/>
      <c r="M17" s="44"/>
      <c r="N17" s="44"/>
      <c r="O17" s="44"/>
      <c r="P17" s="44"/>
      <c r="Q17" s="44"/>
      <c r="R17" s="44"/>
    </row>
    <row r="18" spans="1:18" ht="15.75" customHeight="1">
      <c r="A18" s="5"/>
    </row>
    <row r="19" spans="1:18" ht="15.75" customHeight="1">
      <c r="A19" s="5"/>
    </row>
    <row r="20" spans="1:18" ht="15.75" customHeight="1">
      <c r="A20" s="5"/>
    </row>
    <row r="21" spans="1:18" ht="15.75" customHeight="1">
      <c r="A21" s="5"/>
    </row>
    <row r="22" spans="1:18" ht="15.75" customHeight="1">
      <c r="A22" s="5"/>
    </row>
    <row r="23" spans="1:18" ht="15.75" customHeight="1">
      <c r="A23" s="5"/>
    </row>
    <row r="24" spans="1:18" ht="15.75" customHeight="1">
      <c r="A24" s="5"/>
    </row>
    <row r="25" spans="1:18" ht="15.75" customHeight="1">
      <c r="A25" s="5"/>
    </row>
    <row r="26" spans="1:18" ht="15.75" customHeight="1">
      <c r="A26" s="5"/>
    </row>
    <row r="27" spans="1:18" ht="15.75" customHeight="1">
      <c r="A27" s="5"/>
    </row>
    <row r="28" spans="1:18" ht="15.75" customHeight="1">
      <c r="A28" s="5"/>
    </row>
    <row r="29" spans="1:18" ht="15.75" customHeight="1">
      <c r="A29" s="5"/>
    </row>
    <row r="30" spans="1:18" ht="15.75" customHeight="1">
      <c r="A30" s="5"/>
    </row>
    <row r="31" spans="1:18" ht="15.75" customHeight="1">
      <c r="A31" s="5"/>
    </row>
    <row r="32" spans="1:18" ht="15.75" customHeight="1">
      <c r="A32" s="5"/>
    </row>
    <row r="33" spans="1:1" ht="15.75" customHeight="1">
      <c r="A33" s="5"/>
    </row>
    <row r="34" spans="1:1" ht="15.75" customHeight="1">
      <c r="A34" s="5"/>
    </row>
    <row r="35" spans="1:1" ht="15.75" customHeight="1">
      <c r="A35" s="5"/>
    </row>
    <row r="36" spans="1:1" ht="15.75" customHeight="1">
      <c r="A36" s="5"/>
    </row>
    <row r="37" spans="1:1" ht="15.75" customHeight="1">
      <c r="A37" s="5"/>
    </row>
    <row r="38" spans="1:1" ht="15.75" customHeight="1">
      <c r="A38" s="5"/>
    </row>
    <row r="39" spans="1:1" ht="15.75" customHeight="1">
      <c r="A39" s="5"/>
    </row>
    <row r="40" spans="1:1" ht="15.75" customHeight="1">
      <c r="A40" s="5"/>
    </row>
    <row r="41" spans="1:1" ht="15.75" customHeight="1">
      <c r="A41" s="5"/>
    </row>
    <row r="42" spans="1:1" ht="15.75" customHeight="1">
      <c r="A42" s="5"/>
    </row>
    <row r="43" spans="1:1" ht="15.75" customHeight="1">
      <c r="A43" s="5"/>
    </row>
    <row r="44" spans="1:1" ht="15.75" customHeight="1">
      <c r="A44" s="5"/>
    </row>
    <row r="45" spans="1:1" ht="15.75" customHeight="1">
      <c r="A45" s="5"/>
    </row>
    <row r="46" spans="1:1" ht="15.75" customHeight="1">
      <c r="A46" s="5"/>
    </row>
    <row r="47" spans="1:1" ht="15.75" customHeight="1">
      <c r="A47" s="5"/>
    </row>
    <row r="48" spans="1:1" ht="15.75" customHeight="1">
      <c r="A48" s="5"/>
    </row>
    <row r="49" spans="1:1" ht="15.75" customHeight="1">
      <c r="A49" s="5"/>
    </row>
    <row r="50" spans="1:1" ht="15.75" customHeight="1">
      <c r="A50" s="5"/>
    </row>
    <row r="51" spans="1:1" ht="15.75" customHeight="1">
      <c r="A51" s="5"/>
    </row>
    <row r="52" spans="1:1" ht="15.75" customHeight="1">
      <c r="A52" s="5"/>
    </row>
    <row r="53" spans="1:1" ht="15.75" customHeight="1">
      <c r="A53" s="5"/>
    </row>
    <row r="54" spans="1:1" ht="15.75" customHeight="1">
      <c r="A54" s="5"/>
    </row>
    <row r="55" spans="1:1" ht="15.75" customHeight="1">
      <c r="A55" s="5"/>
    </row>
    <row r="56" spans="1:1" ht="15.75" customHeight="1">
      <c r="A56" s="5"/>
    </row>
    <row r="57" spans="1:1" ht="15.75" customHeight="1">
      <c r="A57" s="5"/>
    </row>
    <row r="58" spans="1:1" ht="15.75" customHeight="1">
      <c r="A58" s="5"/>
    </row>
    <row r="59" spans="1:1" ht="15.75" customHeight="1">
      <c r="A59" s="5"/>
    </row>
    <row r="60" spans="1:1" ht="15.75" customHeight="1">
      <c r="A60" s="5"/>
    </row>
    <row r="61" spans="1:1" ht="15.75" customHeight="1">
      <c r="A61" s="5"/>
    </row>
    <row r="62" spans="1:1" ht="15.75" customHeight="1">
      <c r="A62" s="5"/>
    </row>
    <row r="63" spans="1:1" ht="15.75" customHeight="1">
      <c r="A63" s="5"/>
    </row>
    <row r="64" spans="1:1" ht="15.75" customHeight="1">
      <c r="A64" s="5"/>
    </row>
    <row r="65" spans="1:1" ht="15.75" customHeight="1">
      <c r="A65" s="5"/>
    </row>
    <row r="66" spans="1:1" ht="15.75" customHeight="1">
      <c r="A66" s="5"/>
    </row>
    <row r="67" spans="1:1" ht="15.75" customHeight="1">
      <c r="A67" s="5"/>
    </row>
    <row r="68" spans="1:1" ht="15.75" customHeight="1">
      <c r="A68" s="5"/>
    </row>
    <row r="69" spans="1:1" ht="15.75" customHeight="1">
      <c r="A69" s="5"/>
    </row>
    <row r="70" spans="1:1" ht="15.75" customHeight="1">
      <c r="A70" s="5"/>
    </row>
    <row r="71" spans="1:1" ht="15.75" customHeight="1">
      <c r="A71" s="5"/>
    </row>
    <row r="72" spans="1:1" ht="15.75" customHeight="1">
      <c r="A72" s="5"/>
    </row>
    <row r="73" spans="1:1" ht="15.75" customHeight="1">
      <c r="A73" s="5"/>
    </row>
    <row r="74" spans="1:1" ht="15.75" customHeight="1">
      <c r="A74" s="5"/>
    </row>
    <row r="75" spans="1:1" ht="15.75" customHeight="1">
      <c r="A75" s="5"/>
    </row>
    <row r="76" spans="1:1" ht="15.75" customHeight="1">
      <c r="A76" s="5"/>
    </row>
    <row r="77" spans="1:1" ht="15.75" customHeight="1">
      <c r="A77" s="5"/>
    </row>
    <row r="78" spans="1:1" ht="15.75" customHeight="1">
      <c r="A78" s="5"/>
    </row>
    <row r="79" spans="1:1" ht="15.75" customHeight="1">
      <c r="A79" s="5"/>
    </row>
    <row r="80" spans="1:1" ht="15.75" customHeight="1">
      <c r="A80" s="5"/>
    </row>
    <row r="81" spans="1:1" ht="15.75" customHeight="1">
      <c r="A81" s="5"/>
    </row>
    <row r="82" spans="1:1" ht="15.75" customHeight="1">
      <c r="A82" s="5"/>
    </row>
    <row r="83" spans="1:1" ht="15.75" customHeight="1">
      <c r="A83" s="5"/>
    </row>
    <row r="84" spans="1:1" ht="15.75" customHeight="1">
      <c r="A84" s="5"/>
    </row>
    <row r="85" spans="1:1" ht="15.75" customHeight="1">
      <c r="A85" s="5"/>
    </row>
    <row r="86" spans="1:1" ht="15.75" customHeight="1">
      <c r="A86" s="5"/>
    </row>
    <row r="87" spans="1:1" ht="15.75" customHeight="1">
      <c r="A87" s="5"/>
    </row>
    <row r="88" spans="1:1" ht="15.75" customHeight="1">
      <c r="A88" s="5"/>
    </row>
    <row r="89" spans="1:1" ht="15.75" customHeight="1">
      <c r="A89" s="5"/>
    </row>
    <row r="90" spans="1:1" ht="15.75" customHeight="1">
      <c r="A90" s="5"/>
    </row>
    <row r="91" spans="1:1" ht="15.75" customHeight="1">
      <c r="A91" s="5"/>
    </row>
    <row r="92" spans="1:1" ht="15.75" customHeight="1">
      <c r="A92" s="5"/>
    </row>
    <row r="93" spans="1:1" ht="15.75" customHeight="1">
      <c r="A93" s="5"/>
    </row>
    <row r="94" spans="1:1" ht="15.75" customHeight="1">
      <c r="A94" s="5"/>
    </row>
    <row r="95" spans="1:1" ht="15.75" customHeight="1">
      <c r="A95" s="5"/>
    </row>
    <row r="96" spans="1:1" ht="15.75" customHeight="1">
      <c r="A96" s="5"/>
    </row>
    <row r="97" spans="1:1" ht="15.75" customHeight="1">
      <c r="A97" s="5"/>
    </row>
    <row r="98" spans="1:1" ht="15.75" customHeight="1">
      <c r="A98" s="5"/>
    </row>
    <row r="99" spans="1:1" ht="15.75" customHeight="1">
      <c r="A99" s="5"/>
    </row>
    <row r="100" spans="1:1" ht="15.75" customHeight="1">
      <c r="A100" s="5"/>
    </row>
    <row r="101" spans="1:1" ht="15.75" customHeight="1">
      <c r="A101" s="5"/>
    </row>
    <row r="102" spans="1:1" ht="15.75" customHeight="1">
      <c r="A102" s="5"/>
    </row>
    <row r="103" spans="1:1" ht="15.75" customHeight="1">
      <c r="A103" s="5"/>
    </row>
    <row r="104" spans="1:1" ht="15.75" customHeight="1">
      <c r="A104" s="5"/>
    </row>
    <row r="105" spans="1:1" ht="15.75" customHeight="1">
      <c r="A105" s="5"/>
    </row>
    <row r="106" spans="1:1" ht="15.75" customHeight="1">
      <c r="A106" s="5"/>
    </row>
    <row r="107" spans="1:1" ht="15.75" customHeight="1">
      <c r="A107" s="5"/>
    </row>
    <row r="108" spans="1:1" ht="15.75" customHeight="1">
      <c r="A108" s="5"/>
    </row>
    <row r="109" spans="1:1" ht="15.75" customHeight="1">
      <c r="A109" s="5"/>
    </row>
    <row r="110" spans="1:1" ht="15.75" customHeight="1">
      <c r="A110" s="5"/>
    </row>
    <row r="111" spans="1:1" ht="15.75" customHeight="1">
      <c r="A111" s="5"/>
    </row>
    <row r="112" spans="1:1" ht="15.75" customHeight="1">
      <c r="A112" s="5"/>
    </row>
    <row r="113" spans="1:1" ht="15.75" customHeight="1">
      <c r="A113" s="5"/>
    </row>
    <row r="114" spans="1:1" ht="15.75" customHeight="1">
      <c r="A114" s="5"/>
    </row>
    <row r="115" spans="1:1" ht="15.75" customHeight="1">
      <c r="A115" s="5"/>
    </row>
    <row r="116" spans="1:1" ht="15.75" customHeight="1">
      <c r="A116" s="5"/>
    </row>
    <row r="117" spans="1:1" ht="15.75" customHeight="1">
      <c r="A117" s="5"/>
    </row>
    <row r="118" spans="1:1" ht="15.75" customHeight="1">
      <c r="A118" s="5"/>
    </row>
    <row r="119" spans="1:1" ht="15.75" customHeight="1">
      <c r="A119" s="5"/>
    </row>
    <row r="120" spans="1:1" ht="15.75" customHeight="1">
      <c r="A120" s="5"/>
    </row>
    <row r="121" spans="1:1" ht="15.75" customHeight="1">
      <c r="A121" s="5"/>
    </row>
    <row r="122" spans="1:1" ht="15.75" customHeight="1">
      <c r="A122" s="5"/>
    </row>
    <row r="123" spans="1:1" ht="15.75" customHeight="1">
      <c r="A123" s="5"/>
    </row>
    <row r="124" spans="1:1" ht="15.75" customHeight="1">
      <c r="A124" s="5"/>
    </row>
    <row r="125" spans="1:1" ht="15.75" customHeight="1">
      <c r="A125" s="5"/>
    </row>
    <row r="126" spans="1:1" ht="15.75" customHeight="1">
      <c r="A126" s="5"/>
    </row>
    <row r="127" spans="1:1" ht="15.75" customHeight="1">
      <c r="A127" s="5"/>
    </row>
    <row r="128" spans="1:1" ht="15.75" customHeight="1">
      <c r="A128" s="5"/>
    </row>
    <row r="129" spans="1:1" ht="15.75" customHeight="1">
      <c r="A129" s="5"/>
    </row>
    <row r="130" spans="1:1" ht="15.75" customHeight="1">
      <c r="A130" s="5"/>
    </row>
    <row r="131" spans="1:1" ht="15.75" customHeight="1">
      <c r="A131" s="5"/>
    </row>
    <row r="132" spans="1:1" ht="15.75" customHeight="1">
      <c r="A132" s="5"/>
    </row>
    <row r="133" spans="1:1" ht="15.75" customHeight="1">
      <c r="A133" s="5"/>
    </row>
    <row r="134" spans="1:1" ht="15.75" customHeight="1">
      <c r="A134" s="5"/>
    </row>
    <row r="135" spans="1:1" ht="15.75" customHeight="1">
      <c r="A135" s="5"/>
    </row>
    <row r="136" spans="1:1" ht="15.75" customHeight="1">
      <c r="A136" s="5"/>
    </row>
    <row r="137" spans="1:1" ht="15.75" customHeight="1">
      <c r="A137" s="5"/>
    </row>
    <row r="138" spans="1:1" ht="15.75" customHeight="1">
      <c r="A138" s="5"/>
    </row>
    <row r="139" spans="1:1" ht="15.75" customHeight="1">
      <c r="A139" s="5"/>
    </row>
    <row r="140" spans="1:1" ht="15.75" customHeight="1">
      <c r="A140" s="5"/>
    </row>
    <row r="141" spans="1:1" ht="15.75" customHeight="1">
      <c r="A141" s="5"/>
    </row>
    <row r="142" spans="1:1" ht="15.75" customHeight="1">
      <c r="A142" s="5"/>
    </row>
    <row r="143" spans="1:1" ht="15.75" customHeight="1">
      <c r="A143" s="5"/>
    </row>
    <row r="144" spans="1:1" ht="15.75" customHeight="1">
      <c r="A144" s="5"/>
    </row>
    <row r="145" spans="1:1" ht="15.75" customHeight="1">
      <c r="A145" s="5"/>
    </row>
    <row r="146" spans="1:1" ht="15.75" customHeight="1">
      <c r="A146" s="5"/>
    </row>
    <row r="147" spans="1:1" ht="15.75" customHeight="1">
      <c r="A147" s="5"/>
    </row>
    <row r="148" spans="1:1" ht="15.75" customHeight="1">
      <c r="A148" s="5"/>
    </row>
    <row r="149" spans="1:1" ht="15.75" customHeight="1">
      <c r="A149" s="5"/>
    </row>
    <row r="150" spans="1:1" ht="15.75" customHeight="1">
      <c r="A150" s="5"/>
    </row>
    <row r="151" spans="1:1" ht="15.75" customHeight="1">
      <c r="A151" s="5"/>
    </row>
    <row r="152" spans="1:1" ht="15.75" customHeight="1">
      <c r="A152" s="5"/>
    </row>
    <row r="153" spans="1:1" ht="15.75" customHeight="1">
      <c r="A153" s="5"/>
    </row>
    <row r="154" spans="1:1" ht="15.75" customHeight="1">
      <c r="A154" s="5"/>
    </row>
    <row r="155" spans="1:1" ht="15.75" customHeight="1">
      <c r="A155" s="5"/>
    </row>
    <row r="156" spans="1:1" ht="15.75" customHeight="1">
      <c r="A156" s="5"/>
    </row>
    <row r="157" spans="1:1" ht="15.75" customHeight="1">
      <c r="A157" s="5"/>
    </row>
    <row r="158" spans="1:1" ht="15.75" customHeight="1">
      <c r="A158" s="5"/>
    </row>
    <row r="159" spans="1:1" ht="15.75" customHeight="1">
      <c r="A159" s="5"/>
    </row>
    <row r="160" spans="1:1" ht="15.75" customHeight="1">
      <c r="A160" s="5"/>
    </row>
    <row r="161" spans="1:1" ht="15.75" customHeight="1">
      <c r="A161" s="5"/>
    </row>
    <row r="162" spans="1:1" ht="15.75" customHeight="1">
      <c r="A162" s="5"/>
    </row>
    <row r="163" spans="1:1" ht="15.75" customHeight="1">
      <c r="A163" s="5"/>
    </row>
    <row r="164" spans="1:1" ht="15.75" customHeight="1">
      <c r="A164" s="5"/>
    </row>
    <row r="165" spans="1:1" ht="15.75" customHeight="1">
      <c r="A165" s="5"/>
    </row>
    <row r="166" spans="1:1" ht="15.75" customHeight="1">
      <c r="A166" s="5"/>
    </row>
    <row r="167" spans="1:1" ht="15.75" customHeight="1">
      <c r="A167" s="5"/>
    </row>
    <row r="168" spans="1:1" ht="15.75" customHeight="1">
      <c r="A168" s="5"/>
    </row>
    <row r="169" spans="1:1" ht="15.75" customHeight="1">
      <c r="A169" s="5"/>
    </row>
    <row r="170" spans="1:1" ht="15.75" customHeight="1">
      <c r="A170" s="5"/>
    </row>
    <row r="171" spans="1:1" ht="15.75" customHeight="1">
      <c r="A171" s="5"/>
    </row>
    <row r="172" spans="1:1" ht="15.75" customHeight="1">
      <c r="A172" s="5"/>
    </row>
    <row r="173" spans="1:1" ht="15.75" customHeight="1">
      <c r="A173" s="5"/>
    </row>
    <row r="174" spans="1:1" ht="15.75" customHeight="1">
      <c r="A174" s="5"/>
    </row>
    <row r="175" spans="1:1" ht="15.75" customHeight="1">
      <c r="A175" s="5"/>
    </row>
    <row r="176" spans="1:1" ht="15.75" customHeight="1">
      <c r="A176" s="5"/>
    </row>
    <row r="177" spans="1:1" ht="15.75" customHeight="1">
      <c r="A177" s="5"/>
    </row>
    <row r="178" spans="1:1" ht="15.75" customHeight="1">
      <c r="A178" s="5"/>
    </row>
    <row r="179" spans="1:1" ht="15.75" customHeight="1">
      <c r="A179" s="5"/>
    </row>
    <row r="180" spans="1:1" ht="15.75" customHeight="1">
      <c r="A180" s="5"/>
    </row>
    <row r="181" spans="1:1" ht="15.75" customHeight="1">
      <c r="A181" s="5"/>
    </row>
    <row r="182" spans="1:1" ht="15.75" customHeight="1">
      <c r="A182" s="5"/>
    </row>
    <row r="183" spans="1:1" ht="15.75" customHeight="1">
      <c r="A183" s="5"/>
    </row>
    <row r="184" spans="1:1" ht="15.75" customHeight="1">
      <c r="A184" s="5"/>
    </row>
    <row r="185" spans="1:1" ht="15.75" customHeight="1">
      <c r="A185" s="5"/>
    </row>
    <row r="186" spans="1:1" ht="15.75" customHeight="1">
      <c r="A186" s="5"/>
    </row>
    <row r="187" spans="1:1" ht="15.75" customHeight="1">
      <c r="A187" s="5"/>
    </row>
    <row r="188" spans="1:1" ht="15.75" customHeight="1">
      <c r="A188" s="5"/>
    </row>
    <row r="189" spans="1:1" ht="15.75" customHeight="1">
      <c r="A189" s="5"/>
    </row>
    <row r="190" spans="1:1" ht="15.75" customHeight="1">
      <c r="A190" s="5"/>
    </row>
    <row r="191" spans="1:1" ht="15.75" customHeight="1">
      <c r="A191" s="5"/>
    </row>
    <row r="192" spans="1:1" ht="15.75" customHeight="1">
      <c r="A192" s="5"/>
    </row>
    <row r="193" spans="1:1" ht="15.75" customHeight="1">
      <c r="A193" s="5"/>
    </row>
    <row r="194" spans="1:1" ht="15.75" customHeight="1">
      <c r="A194" s="5"/>
    </row>
    <row r="195" spans="1:1" ht="15.75" customHeight="1">
      <c r="A195" s="5"/>
    </row>
    <row r="196" spans="1:1" ht="15.75" customHeight="1">
      <c r="A196" s="5"/>
    </row>
    <row r="197" spans="1:1" ht="15.75" customHeight="1">
      <c r="A197" s="5"/>
    </row>
    <row r="198" spans="1:1" ht="15.75" customHeight="1">
      <c r="A198" s="5"/>
    </row>
    <row r="199" spans="1:1" ht="15.75" customHeight="1">
      <c r="A199" s="5"/>
    </row>
    <row r="200" spans="1:1" ht="15.75" customHeight="1">
      <c r="A200" s="5"/>
    </row>
    <row r="201" spans="1:1" ht="15.75" customHeight="1">
      <c r="A201" s="5"/>
    </row>
    <row r="202" spans="1:1" ht="15.75" customHeight="1">
      <c r="A202" s="5"/>
    </row>
    <row r="203" spans="1:1" ht="15.75" customHeight="1">
      <c r="A203" s="5"/>
    </row>
    <row r="204" spans="1:1" ht="15.75" customHeight="1">
      <c r="A204" s="5"/>
    </row>
    <row r="205" spans="1:1" ht="15.75" customHeight="1">
      <c r="A205" s="5"/>
    </row>
    <row r="206" spans="1:1" ht="15.75" customHeight="1">
      <c r="A206" s="5"/>
    </row>
    <row r="207" spans="1:1" ht="15.75" customHeight="1">
      <c r="A207" s="5"/>
    </row>
    <row r="208" spans="1:1" ht="15.75" customHeight="1">
      <c r="A208" s="5"/>
    </row>
    <row r="209" spans="1:1" ht="15.75" customHeight="1">
      <c r="A209" s="5"/>
    </row>
    <row r="210" spans="1:1" ht="15.75" customHeight="1">
      <c r="A210" s="5"/>
    </row>
    <row r="211" spans="1:1" ht="15.75" customHeight="1">
      <c r="A211" s="5"/>
    </row>
    <row r="212" spans="1:1" ht="15.75" customHeight="1">
      <c r="A212" s="5"/>
    </row>
    <row r="213" spans="1:1" ht="15.75" customHeight="1">
      <c r="A213" s="5"/>
    </row>
    <row r="214" spans="1:1" ht="15.75" customHeight="1">
      <c r="A214" s="5"/>
    </row>
    <row r="215" spans="1:1" ht="15.75" customHeight="1">
      <c r="A215" s="5"/>
    </row>
    <row r="216" spans="1:1" ht="15.75" customHeight="1">
      <c r="A216" s="5"/>
    </row>
    <row r="217" spans="1:1" ht="15.75" customHeight="1">
      <c r="A217" s="5"/>
    </row>
    <row r="218" spans="1:1" ht="15.75" customHeight="1">
      <c r="A218" s="5"/>
    </row>
    <row r="219" spans="1:1" ht="15.75" customHeight="1">
      <c r="A219" s="5"/>
    </row>
    <row r="220" spans="1:1" ht="15.75" customHeight="1">
      <c r="A220" s="5"/>
    </row>
    <row r="221" spans="1:1" ht="15.75" customHeight="1">
      <c r="A221" s="5"/>
    </row>
    <row r="222" spans="1:1" ht="15.75" customHeight="1">
      <c r="A222" s="5"/>
    </row>
    <row r="223" spans="1:1" ht="15.75" customHeight="1">
      <c r="A223" s="5"/>
    </row>
    <row r="224" spans="1:1" ht="15.75" customHeight="1">
      <c r="A224" s="5"/>
    </row>
    <row r="225" spans="1:1" ht="15.75" customHeight="1">
      <c r="A225" s="5"/>
    </row>
    <row r="226" spans="1:1" ht="15.75" customHeight="1">
      <c r="A226" s="5"/>
    </row>
    <row r="227" spans="1:1" ht="15.75" customHeight="1">
      <c r="A227" s="5"/>
    </row>
    <row r="228" spans="1:1" ht="15.75" customHeight="1">
      <c r="A228" s="5"/>
    </row>
    <row r="229" spans="1:1" ht="15.75" customHeight="1">
      <c r="A229" s="5"/>
    </row>
    <row r="230" spans="1:1" ht="15.75" customHeight="1">
      <c r="A230" s="5"/>
    </row>
    <row r="231" spans="1:1" ht="15.75" customHeight="1">
      <c r="A231" s="5"/>
    </row>
    <row r="232" spans="1:1" ht="15.75" customHeight="1">
      <c r="A232" s="5"/>
    </row>
    <row r="233" spans="1:1" ht="15.75" customHeight="1">
      <c r="A233" s="5"/>
    </row>
    <row r="234" spans="1:1" ht="15.75" customHeight="1">
      <c r="A234" s="5"/>
    </row>
    <row r="235" spans="1:1" ht="15.75" customHeight="1">
      <c r="A235" s="5"/>
    </row>
    <row r="236" spans="1:1" ht="15.75" customHeight="1">
      <c r="A236" s="5"/>
    </row>
    <row r="237" spans="1:1" ht="15.75" customHeight="1">
      <c r="A237" s="5"/>
    </row>
    <row r="238" spans="1:1" ht="15.75" customHeight="1">
      <c r="A238" s="5"/>
    </row>
    <row r="239" spans="1:1" ht="15.75" customHeight="1">
      <c r="A239" s="5"/>
    </row>
    <row r="240" spans="1:1" ht="15.75" customHeight="1">
      <c r="A240" s="5"/>
    </row>
    <row r="241" spans="1:1" ht="15.75" customHeight="1">
      <c r="A241" s="5"/>
    </row>
    <row r="242" spans="1:1" ht="15.75" customHeight="1">
      <c r="A242" s="5"/>
    </row>
    <row r="243" spans="1:1" ht="15.75" customHeight="1">
      <c r="A243" s="5"/>
    </row>
    <row r="244" spans="1:1" ht="15.75" customHeight="1">
      <c r="A244" s="5"/>
    </row>
    <row r="245" spans="1:1" ht="15.75" customHeight="1">
      <c r="A245" s="5"/>
    </row>
    <row r="246" spans="1:1" ht="15.75" customHeight="1">
      <c r="A246" s="5"/>
    </row>
    <row r="247" spans="1:1" ht="15.75" customHeight="1">
      <c r="A247" s="5"/>
    </row>
    <row r="248" spans="1:1" ht="15.75" customHeight="1">
      <c r="A248" s="5"/>
    </row>
    <row r="249" spans="1:1" ht="15.75" customHeight="1">
      <c r="A249" s="5"/>
    </row>
    <row r="250" spans="1:1" ht="15.75" customHeight="1">
      <c r="A250" s="5"/>
    </row>
    <row r="251" spans="1:1" ht="15.75" customHeight="1">
      <c r="A251" s="5"/>
    </row>
    <row r="252" spans="1:1" ht="15.75" customHeight="1">
      <c r="A252" s="5"/>
    </row>
    <row r="253" spans="1:1" ht="15.75" customHeight="1">
      <c r="A253" s="5"/>
    </row>
    <row r="254" spans="1:1" ht="15.75" customHeight="1">
      <c r="A254" s="5"/>
    </row>
    <row r="255" spans="1:1" ht="15.75" customHeight="1">
      <c r="A255" s="5"/>
    </row>
    <row r="256" spans="1:1" ht="15.75" customHeight="1">
      <c r="A256" s="5"/>
    </row>
    <row r="257" spans="1:1" ht="15.75" customHeight="1">
      <c r="A257" s="5"/>
    </row>
    <row r="258" spans="1:1" ht="15.75" customHeight="1">
      <c r="A258" s="5"/>
    </row>
    <row r="259" spans="1:1" ht="15.75" customHeight="1">
      <c r="A259" s="5"/>
    </row>
    <row r="260" spans="1:1" ht="15.75" customHeight="1">
      <c r="A260" s="5"/>
    </row>
    <row r="261" spans="1:1" ht="15.75" customHeight="1">
      <c r="A261" s="5"/>
    </row>
    <row r="262" spans="1:1" ht="15.75" customHeight="1">
      <c r="A262" s="5"/>
    </row>
    <row r="263" spans="1:1" ht="15.75" customHeight="1">
      <c r="A263" s="5"/>
    </row>
    <row r="264" spans="1:1" ht="15.75" customHeight="1">
      <c r="A264" s="5"/>
    </row>
    <row r="265" spans="1:1" ht="15.75" customHeight="1">
      <c r="A265" s="5"/>
    </row>
    <row r="266" spans="1:1" ht="15.75" customHeight="1">
      <c r="A266" s="5"/>
    </row>
    <row r="267" spans="1:1" ht="15.75" customHeight="1">
      <c r="A267" s="5"/>
    </row>
    <row r="268" spans="1:1" ht="15.75" customHeight="1">
      <c r="A268" s="5"/>
    </row>
    <row r="269" spans="1:1" ht="15.75" customHeight="1">
      <c r="A269" s="5"/>
    </row>
    <row r="270" spans="1:1" ht="15.75" customHeight="1">
      <c r="A270" s="5"/>
    </row>
    <row r="271" spans="1:1" ht="15.75" customHeight="1">
      <c r="A271" s="5"/>
    </row>
    <row r="272" spans="1:1" ht="15.75" customHeight="1">
      <c r="A272" s="5"/>
    </row>
    <row r="273" spans="1:1" ht="15.75" customHeight="1">
      <c r="A273" s="5"/>
    </row>
    <row r="274" spans="1:1" ht="15.75" customHeight="1">
      <c r="A274" s="5"/>
    </row>
    <row r="275" spans="1:1" ht="15.75" customHeight="1">
      <c r="A275" s="5"/>
    </row>
    <row r="276" spans="1:1" ht="15.75" customHeight="1">
      <c r="A276" s="5"/>
    </row>
    <row r="277" spans="1:1" ht="15.75" customHeight="1">
      <c r="A277" s="5"/>
    </row>
    <row r="278" spans="1:1" ht="15.75" customHeight="1">
      <c r="A278" s="5"/>
    </row>
    <row r="279" spans="1:1" ht="15.75" customHeight="1">
      <c r="A279" s="5"/>
    </row>
    <row r="280" spans="1:1" ht="15.75" customHeight="1">
      <c r="A280" s="5"/>
    </row>
    <row r="281" spans="1:1" ht="15.75" customHeight="1">
      <c r="A281" s="5"/>
    </row>
    <row r="282" spans="1:1" ht="15.75" customHeight="1">
      <c r="A282" s="5"/>
    </row>
    <row r="283" spans="1:1" ht="15.75" customHeight="1">
      <c r="A283" s="5"/>
    </row>
    <row r="284" spans="1:1" ht="15.75" customHeight="1">
      <c r="A284" s="5"/>
    </row>
    <row r="285" spans="1:1" ht="15.75" customHeight="1">
      <c r="A285" s="5"/>
    </row>
    <row r="286" spans="1:1" ht="15.75" customHeight="1">
      <c r="A286" s="5"/>
    </row>
    <row r="287" spans="1:1" ht="15.75" customHeight="1">
      <c r="A287" s="5"/>
    </row>
    <row r="288" spans="1:1" ht="15.75" customHeight="1">
      <c r="A288" s="5"/>
    </row>
    <row r="289" spans="1:1" ht="15.75" customHeight="1">
      <c r="A289" s="5"/>
    </row>
    <row r="290" spans="1:1" ht="15.75" customHeight="1">
      <c r="A290" s="5"/>
    </row>
    <row r="291" spans="1:1" ht="15.75" customHeight="1">
      <c r="A291" s="5"/>
    </row>
    <row r="292" spans="1:1" ht="15.75" customHeight="1">
      <c r="A292" s="5"/>
    </row>
    <row r="293" spans="1:1" ht="15.75" customHeight="1">
      <c r="A293" s="5"/>
    </row>
    <row r="294" spans="1:1" ht="15.75" customHeight="1">
      <c r="A294" s="5"/>
    </row>
    <row r="295" spans="1:1" ht="15.75" customHeight="1">
      <c r="A295" s="5"/>
    </row>
    <row r="296" spans="1:1" ht="15.75" customHeight="1">
      <c r="A296" s="5"/>
    </row>
    <row r="297" spans="1:1" ht="15.75" customHeight="1">
      <c r="A297" s="5"/>
    </row>
    <row r="298" spans="1:1" ht="15.75" customHeight="1">
      <c r="A298" s="5"/>
    </row>
    <row r="299" spans="1:1" ht="15.75" customHeight="1">
      <c r="A299" s="5"/>
    </row>
    <row r="300" spans="1:1" ht="15.75" customHeight="1">
      <c r="A300" s="5"/>
    </row>
    <row r="301" spans="1:1" ht="15.75" customHeight="1">
      <c r="A301" s="5"/>
    </row>
    <row r="302" spans="1:1" ht="15.75" customHeight="1">
      <c r="A302" s="5"/>
    </row>
    <row r="303" spans="1:1" ht="15.75" customHeight="1">
      <c r="A303" s="5"/>
    </row>
    <row r="304" spans="1:1" ht="15.75" customHeight="1">
      <c r="A304" s="5"/>
    </row>
    <row r="305" spans="1:1" ht="15.75" customHeight="1">
      <c r="A305" s="5"/>
    </row>
    <row r="306" spans="1:1" ht="15.75" customHeight="1">
      <c r="A306" s="5"/>
    </row>
    <row r="307" spans="1:1" ht="15.75" customHeight="1">
      <c r="A307" s="5"/>
    </row>
    <row r="308" spans="1:1" ht="15.75" customHeight="1">
      <c r="A308" s="5"/>
    </row>
    <row r="309" spans="1:1" ht="15.75" customHeight="1">
      <c r="A309" s="5"/>
    </row>
    <row r="310" spans="1:1" ht="15.75" customHeight="1">
      <c r="A310" s="5"/>
    </row>
    <row r="311" spans="1:1" ht="15.75" customHeight="1">
      <c r="A311" s="5"/>
    </row>
    <row r="312" spans="1:1" ht="15.75" customHeight="1">
      <c r="A312" s="5"/>
    </row>
    <row r="313" spans="1:1" ht="15.75" customHeight="1">
      <c r="A313" s="5"/>
    </row>
    <row r="314" spans="1:1" ht="15.75" customHeight="1">
      <c r="A314" s="5"/>
    </row>
    <row r="315" spans="1:1" ht="15.75" customHeight="1">
      <c r="A315" s="5"/>
    </row>
    <row r="316" spans="1:1" ht="15.75" customHeight="1">
      <c r="A316" s="5"/>
    </row>
    <row r="317" spans="1:1" ht="15.75" customHeight="1">
      <c r="A317" s="5"/>
    </row>
    <row r="318" spans="1:1" ht="15.75" customHeight="1">
      <c r="A318" s="5"/>
    </row>
    <row r="319" spans="1:1" ht="15.75" customHeight="1">
      <c r="A319" s="5"/>
    </row>
    <row r="320" spans="1:1" ht="15.75" customHeight="1">
      <c r="A320" s="5"/>
    </row>
    <row r="321" spans="1:1" ht="15.75" customHeight="1">
      <c r="A321" s="5"/>
    </row>
    <row r="322" spans="1:1" ht="15.75" customHeight="1">
      <c r="A322" s="5"/>
    </row>
    <row r="323" spans="1:1" ht="15.75" customHeight="1">
      <c r="A323" s="5"/>
    </row>
    <row r="324" spans="1:1" ht="15.75" customHeight="1">
      <c r="A324" s="5"/>
    </row>
    <row r="325" spans="1:1" ht="15.75" customHeight="1">
      <c r="A325" s="5"/>
    </row>
    <row r="326" spans="1:1" ht="15.75" customHeight="1">
      <c r="A326" s="5"/>
    </row>
    <row r="327" spans="1:1" ht="15.75" customHeight="1">
      <c r="A327" s="5"/>
    </row>
    <row r="328" spans="1:1" ht="15.75" customHeight="1">
      <c r="A328" s="5"/>
    </row>
    <row r="329" spans="1:1" ht="15.75" customHeight="1">
      <c r="A329" s="5"/>
    </row>
    <row r="330" spans="1:1" ht="15.75" customHeight="1">
      <c r="A330" s="5"/>
    </row>
    <row r="331" spans="1:1" ht="15.75" customHeight="1">
      <c r="A331" s="5"/>
    </row>
    <row r="332" spans="1:1" ht="15.75" customHeight="1">
      <c r="A332" s="5"/>
    </row>
    <row r="333" spans="1:1" ht="15.75" customHeight="1">
      <c r="A333" s="5"/>
    </row>
    <row r="334" spans="1:1" ht="15.75" customHeight="1">
      <c r="A334" s="5"/>
    </row>
    <row r="335" spans="1:1" ht="15.75" customHeight="1">
      <c r="A335" s="5"/>
    </row>
    <row r="336" spans="1:1" ht="15.75" customHeight="1">
      <c r="A336" s="5"/>
    </row>
    <row r="337" spans="1:1" ht="15.75" customHeight="1">
      <c r="A337" s="5"/>
    </row>
    <row r="338" spans="1:1" ht="15.75" customHeight="1">
      <c r="A338" s="5"/>
    </row>
    <row r="339" spans="1:1" ht="15.75" customHeight="1">
      <c r="A339" s="5"/>
    </row>
    <row r="340" spans="1:1" ht="15.75" customHeight="1">
      <c r="A340" s="5"/>
    </row>
    <row r="341" spans="1:1" ht="15.75" customHeight="1">
      <c r="A341" s="5"/>
    </row>
    <row r="342" spans="1:1" ht="15.75" customHeight="1">
      <c r="A342" s="5"/>
    </row>
    <row r="343" spans="1:1" ht="15.75" customHeight="1">
      <c r="A343" s="5"/>
    </row>
    <row r="344" spans="1:1" ht="15.75" customHeight="1">
      <c r="A344" s="5"/>
    </row>
    <row r="345" spans="1:1" ht="15.75" customHeight="1">
      <c r="A345" s="5"/>
    </row>
    <row r="346" spans="1:1" ht="15.75" customHeight="1">
      <c r="A346" s="5"/>
    </row>
    <row r="347" spans="1:1" ht="15.75" customHeight="1">
      <c r="A347" s="5"/>
    </row>
    <row r="348" spans="1:1" ht="15.75" customHeight="1">
      <c r="A348" s="5"/>
    </row>
    <row r="349" spans="1:1" ht="15.75" customHeight="1">
      <c r="A349" s="5"/>
    </row>
    <row r="350" spans="1:1" ht="15.75" customHeight="1">
      <c r="A350" s="5"/>
    </row>
    <row r="351" spans="1:1" ht="15.75" customHeight="1">
      <c r="A351" s="5"/>
    </row>
    <row r="352" spans="1:1" ht="15.75" customHeight="1">
      <c r="A352" s="5"/>
    </row>
    <row r="353" spans="1:1" ht="15.75" customHeight="1">
      <c r="A353" s="5"/>
    </row>
    <row r="354" spans="1:1" ht="15.75" customHeight="1">
      <c r="A354" s="5"/>
    </row>
    <row r="355" spans="1:1" ht="15.75" customHeight="1">
      <c r="A355" s="5"/>
    </row>
    <row r="356" spans="1:1" ht="15.75" customHeight="1">
      <c r="A356" s="5"/>
    </row>
    <row r="357" spans="1:1" ht="15.75" customHeight="1">
      <c r="A357" s="5"/>
    </row>
    <row r="358" spans="1:1" ht="15.75" customHeight="1">
      <c r="A358" s="5"/>
    </row>
    <row r="359" spans="1:1" ht="15.75" customHeight="1">
      <c r="A359" s="5"/>
    </row>
    <row r="360" spans="1:1" ht="15.75" customHeight="1">
      <c r="A360" s="5"/>
    </row>
    <row r="361" spans="1:1" ht="15.75" customHeight="1">
      <c r="A361" s="5"/>
    </row>
    <row r="362" spans="1:1" ht="15.75" customHeight="1">
      <c r="A362" s="5"/>
    </row>
    <row r="363" spans="1:1" ht="15.75" customHeight="1">
      <c r="A363" s="5"/>
    </row>
    <row r="364" spans="1:1" ht="15.75" customHeight="1">
      <c r="A364" s="5"/>
    </row>
    <row r="365" spans="1:1" ht="15.75" customHeight="1">
      <c r="A365" s="5"/>
    </row>
    <row r="366" spans="1:1" ht="15.75" customHeight="1">
      <c r="A366" s="5"/>
    </row>
    <row r="367" spans="1:1" ht="15.75" customHeight="1">
      <c r="A367" s="5"/>
    </row>
    <row r="368" spans="1:1" ht="15.75" customHeight="1">
      <c r="A368" s="5"/>
    </row>
    <row r="369" spans="1:1" ht="15.75" customHeight="1">
      <c r="A369" s="5"/>
    </row>
    <row r="370" spans="1:1" ht="15.75" customHeight="1">
      <c r="A370" s="5"/>
    </row>
    <row r="371" spans="1:1" ht="15.75" customHeight="1">
      <c r="A371" s="5"/>
    </row>
    <row r="372" spans="1:1" ht="15.75" customHeight="1">
      <c r="A372" s="5"/>
    </row>
    <row r="373" spans="1:1" ht="15.75" customHeight="1">
      <c r="A373" s="5"/>
    </row>
    <row r="374" spans="1:1" ht="15.75" customHeight="1">
      <c r="A374" s="5"/>
    </row>
    <row r="375" spans="1:1" ht="15.75" customHeight="1">
      <c r="A375" s="5"/>
    </row>
    <row r="376" spans="1:1" ht="15.75" customHeight="1">
      <c r="A376" s="5"/>
    </row>
    <row r="377" spans="1:1" ht="15.75" customHeight="1">
      <c r="A377" s="5"/>
    </row>
    <row r="378" spans="1:1" ht="15.75" customHeight="1">
      <c r="A378" s="5"/>
    </row>
    <row r="379" spans="1:1" ht="15.75" customHeight="1">
      <c r="A379" s="5"/>
    </row>
    <row r="380" spans="1:1" ht="15.75" customHeight="1">
      <c r="A380" s="5"/>
    </row>
    <row r="381" spans="1:1" ht="15.75" customHeight="1">
      <c r="A381" s="5"/>
    </row>
    <row r="382" spans="1:1" ht="15.75" customHeight="1">
      <c r="A382" s="5"/>
    </row>
    <row r="383" spans="1:1" ht="15.75" customHeight="1">
      <c r="A383" s="5"/>
    </row>
    <row r="384" spans="1:1" ht="15.75" customHeight="1">
      <c r="A384" s="5"/>
    </row>
    <row r="385" spans="1:1" ht="15.75" customHeight="1">
      <c r="A385" s="5"/>
    </row>
    <row r="386" spans="1:1" ht="15.75" customHeight="1">
      <c r="A386" s="5"/>
    </row>
    <row r="387" spans="1:1" ht="15.75" customHeight="1">
      <c r="A387" s="5"/>
    </row>
    <row r="388" spans="1:1" ht="15.75" customHeight="1">
      <c r="A388" s="5"/>
    </row>
    <row r="389" spans="1:1" ht="15.75" customHeight="1">
      <c r="A389" s="5"/>
    </row>
    <row r="390" spans="1:1" ht="15.75" customHeight="1">
      <c r="A390" s="5"/>
    </row>
    <row r="391" spans="1:1" ht="15.75" customHeight="1">
      <c r="A391" s="5"/>
    </row>
    <row r="392" spans="1:1" ht="15.75" customHeight="1">
      <c r="A392" s="5"/>
    </row>
    <row r="393" spans="1:1" ht="15.75" customHeight="1">
      <c r="A393" s="5"/>
    </row>
    <row r="394" spans="1:1" ht="15.75" customHeight="1">
      <c r="A394" s="5"/>
    </row>
    <row r="395" spans="1:1" ht="15.75" customHeight="1">
      <c r="A395" s="5"/>
    </row>
    <row r="396" spans="1:1" ht="15.75" customHeight="1">
      <c r="A396" s="5"/>
    </row>
    <row r="397" spans="1:1" ht="15.75" customHeight="1">
      <c r="A397" s="5"/>
    </row>
    <row r="398" spans="1:1" ht="15.75" customHeight="1">
      <c r="A398" s="5"/>
    </row>
    <row r="399" spans="1:1" ht="15.75" customHeight="1">
      <c r="A399" s="5"/>
    </row>
    <row r="400" spans="1:1" ht="15.75" customHeight="1">
      <c r="A400" s="5"/>
    </row>
    <row r="401" spans="1:1" ht="15.75" customHeight="1">
      <c r="A401" s="5"/>
    </row>
    <row r="402" spans="1:1" ht="15.75" customHeight="1">
      <c r="A402" s="5"/>
    </row>
    <row r="403" spans="1:1" ht="15.75" customHeight="1">
      <c r="A403" s="5"/>
    </row>
    <row r="404" spans="1:1" ht="15.75" customHeight="1">
      <c r="A404" s="5"/>
    </row>
    <row r="405" spans="1:1" ht="15.75" customHeight="1">
      <c r="A405" s="5"/>
    </row>
    <row r="406" spans="1:1" ht="15.75" customHeight="1">
      <c r="A406" s="5"/>
    </row>
    <row r="407" spans="1:1" ht="15.75" customHeight="1">
      <c r="A407" s="5"/>
    </row>
    <row r="408" spans="1:1" ht="15.75" customHeight="1">
      <c r="A408" s="5"/>
    </row>
    <row r="409" spans="1:1" ht="15.75" customHeight="1">
      <c r="A409" s="5"/>
    </row>
    <row r="410" spans="1:1" ht="15.75" customHeight="1">
      <c r="A410" s="5"/>
    </row>
    <row r="411" spans="1:1" ht="15.75" customHeight="1">
      <c r="A411" s="5"/>
    </row>
    <row r="412" spans="1:1" ht="15.75" customHeight="1">
      <c r="A412" s="5"/>
    </row>
    <row r="413" spans="1:1" ht="15.75" customHeight="1">
      <c r="A413" s="5"/>
    </row>
    <row r="414" spans="1:1" ht="15.75" customHeight="1">
      <c r="A414" s="5"/>
    </row>
    <row r="415" spans="1:1" ht="15.75" customHeight="1">
      <c r="A415" s="5"/>
    </row>
    <row r="416" spans="1:1" ht="15.75" customHeight="1">
      <c r="A416" s="5"/>
    </row>
    <row r="417" spans="1:1" ht="15.75" customHeight="1">
      <c r="A417" s="5"/>
    </row>
    <row r="418" spans="1:1" ht="15.75" customHeight="1">
      <c r="A418" s="5"/>
    </row>
    <row r="419" spans="1:1" ht="15.75" customHeight="1">
      <c r="A419" s="5"/>
    </row>
    <row r="420" spans="1:1" ht="15.75" customHeight="1">
      <c r="A420" s="5"/>
    </row>
    <row r="421" spans="1:1" ht="15.75" customHeight="1">
      <c r="A421" s="5"/>
    </row>
    <row r="422" spans="1:1" ht="15.75" customHeight="1">
      <c r="A422" s="5"/>
    </row>
    <row r="423" spans="1:1" ht="15.75" customHeight="1">
      <c r="A423" s="5"/>
    </row>
    <row r="424" spans="1:1" ht="15.75" customHeight="1">
      <c r="A424" s="5"/>
    </row>
    <row r="425" spans="1:1" ht="15.75" customHeight="1">
      <c r="A425" s="5"/>
    </row>
    <row r="426" spans="1:1" ht="15.75" customHeight="1">
      <c r="A426" s="5"/>
    </row>
    <row r="427" spans="1:1" ht="15.75" customHeight="1">
      <c r="A427" s="5"/>
    </row>
    <row r="428" spans="1:1" ht="15.75" customHeight="1">
      <c r="A428" s="5"/>
    </row>
    <row r="429" spans="1:1" ht="15.75" customHeight="1">
      <c r="A429" s="5"/>
    </row>
    <row r="430" spans="1:1" ht="15.75" customHeight="1">
      <c r="A430" s="5"/>
    </row>
    <row r="431" spans="1:1" ht="15.75" customHeight="1">
      <c r="A431" s="5"/>
    </row>
    <row r="432" spans="1:1" ht="15.75" customHeight="1">
      <c r="A432" s="5"/>
    </row>
    <row r="433" spans="1:1" ht="15.75" customHeight="1">
      <c r="A433" s="5"/>
    </row>
    <row r="434" spans="1:1" ht="15.75" customHeight="1">
      <c r="A434" s="5"/>
    </row>
    <row r="435" spans="1:1" ht="15.75" customHeight="1">
      <c r="A435" s="5"/>
    </row>
    <row r="436" spans="1:1" ht="15.75" customHeight="1">
      <c r="A436" s="5"/>
    </row>
    <row r="437" spans="1:1" ht="15.75" customHeight="1">
      <c r="A437" s="5"/>
    </row>
    <row r="438" spans="1:1" ht="15.75" customHeight="1">
      <c r="A438" s="5"/>
    </row>
    <row r="439" spans="1:1" ht="15.75" customHeight="1">
      <c r="A439" s="5"/>
    </row>
    <row r="440" spans="1:1" ht="15.75" customHeight="1">
      <c r="A440" s="5"/>
    </row>
    <row r="441" spans="1:1" ht="15.75" customHeight="1">
      <c r="A441" s="5"/>
    </row>
    <row r="442" spans="1:1" ht="15.75" customHeight="1">
      <c r="A442" s="5"/>
    </row>
    <row r="443" spans="1:1" ht="15.75" customHeight="1">
      <c r="A443" s="5"/>
    </row>
    <row r="444" spans="1:1" ht="15.75" customHeight="1">
      <c r="A444" s="5"/>
    </row>
    <row r="445" spans="1:1" ht="15.75" customHeight="1">
      <c r="A445" s="5"/>
    </row>
    <row r="446" spans="1:1" ht="15.75" customHeight="1">
      <c r="A446" s="5"/>
    </row>
    <row r="447" spans="1:1" ht="15.75" customHeight="1">
      <c r="A447" s="5"/>
    </row>
    <row r="448" spans="1:1" ht="15.75" customHeight="1">
      <c r="A448" s="5"/>
    </row>
    <row r="449" spans="1:1" ht="15.75" customHeight="1">
      <c r="A449" s="5"/>
    </row>
    <row r="450" spans="1:1" ht="15.75" customHeight="1">
      <c r="A450" s="5"/>
    </row>
    <row r="451" spans="1:1" ht="15.75" customHeight="1">
      <c r="A451" s="5"/>
    </row>
    <row r="452" spans="1:1" ht="15.75" customHeight="1">
      <c r="A452" s="5"/>
    </row>
    <row r="453" spans="1:1" ht="15.75" customHeight="1">
      <c r="A453" s="5"/>
    </row>
    <row r="454" spans="1:1" ht="15.75" customHeight="1">
      <c r="A454" s="5"/>
    </row>
    <row r="455" spans="1:1" ht="15.75" customHeight="1">
      <c r="A455" s="5"/>
    </row>
    <row r="456" spans="1:1" ht="15.75" customHeight="1">
      <c r="A456" s="5"/>
    </row>
    <row r="457" spans="1:1" ht="15.75" customHeight="1">
      <c r="A457" s="5"/>
    </row>
    <row r="458" spans="1:1" ht="15.75" customHeight="1">
      <c r="A458" s="5"/>
    </row>
    <row r="459" spans="1:1" ht="15.75" customHeight="1">
      <c r="A459" s="5"/>
    </row>
    <row r="460" spans="1:1" ht="15.75" customHeight="1">
      <c r="A460" s="5"/>
    </row>
    <row r="461" spans="1:1" ht="15.75" customHeight="1">
      <c r="A461" s="5"/>
    </row>
    <row r="462" spans="1:1" ht="15.75" customHeight="1">
      <c r="A462" s="5"/>
    </row>
    <row r="463" spans="1:1" ht="15.75" customHeight="1">
      <c r="A463" s="5"/>
    </row>
    <row r="464" spans="1:1" ht="15.75" customHeight="1">
      <c r="A464" s="5"/>
    </row>
    <row r="465" spans="1:1" ht="15.75" customHeight="1">
      <c r="A465" s="5"/>
    </row>
    <row r="466" spans="1:1" ht="15.75" customHeight="1">
      <c r="A466" s="5"/>
    </row>
    <row r="467" spans="1:1" ht="15.75" customHeight="1">
      <c r="A467" s="5"/>
    </row>
    <row r="468" spans="1:1" ht="15.75" customHeight="1">
      <c r="A468" s="5"/>
    </row>
    <row r="469" spans="1:1" ht="15.75" customHeight="1">
      <c r="A469" s="5"/>
    </row>
    <row r="470" spans="1:1" ht="15.75" customHeight="1">
      <c r="A470" s="5"/>
    </row>
    <row r="471" spans="1:1" ht="15.75" customHeight="1">
      <c r="A471" s="5"/>
    </row>
    <row r="472" spans="1:1" ht="15.75" customHeight="1">
      <c r="A472" s="5"/>
    </row>
    <row r="473" spans="1:1" ht="15.75" customHeight="1">
      <c r="A473" s="5"/>
    </row>
    <row r="474" spans="1:1" ht="15.75" customHeight="1">
      <c r="A474" s="5"/>
    </row>
    <row r="475" spans="1:1" ht="15.75" customHeight="1">
      <c r="A475" s="5"/>
    </row>
    <row r="476" spans="1:1" ht="15.75" customHeight="1">
      <c r="A476" s="5"/>
    </row>
    <row r="477" spans="1:1" ht="15.75" customHeight="1">
      <c r="A477" s="5"/>
    </row>
    <row r="478" spans="1:1" ht="15.75" customHeight="1">
      <c r="A478" s="5"/>
    </row>
    <row r="479" spans="1:1" ht="15.75" customHeight="1">
      <c r="A479" s="5"/>
    </row>
    <row r="480" spans="1:1" ht="15.75" customHeight="1">
      <c r="A480" s="5"/>
    </row>
    <row r="481" spans="1:1" ht="15.75" customHeight="1">
      <c r="A481" s="5"/>
    </row>
    <row r="482" spans="1:1" ht="15.75" customHeight="1">
      <c r="A482" s="5"/>
    </row>
    <row r="483" spans="1:1" ht="15.75" customHeight="1">
      <c r="A483" s="5"/>
    </row>
    <row r="484" spans="1:1" ht="15.75" customHeight="1">
      <c r="A484" s="5"/>
    </row>
    <row r="485" spans="1:1" ht="15.75" customHeight="1">
      <c r="A485" s="5"/>
    </row>
    <row r="486" spans="1:1" ht="15.75" customHeight="1">
      <c r="A486" s="5"/>
    </row>
    <row r="487" spans="1:1" ht="15.75" customHeight="1">
      <c r="A487" s="5"/>
    </row>
    <row r="488" spans="1:1" ht="15.75" customHeight="1">
      <c r="A488" s="5"/>
    </row>
    <row r="489" spans="1:1" ht="15.75" customHeight="1">
      <c r="A489" s="5"/>
    </row>
    <row r="490" spans="1:1" ht="15.75" customHeight="1">
      <c r="A490" s="5"/>
    </row>
    <row r="491" spans="1:1" ht="15.75" customHeight="1">
      <c r="A491" s="5"/>
    </row>
    <row r="492" spans="1:1" ht="15.75" customHeight="1">
      <c r="A492" s="5"/>
    </row>
    <row r="493" spans="1:1" ht="15.75" customHeight="1">
      <c r="A493" s="5"/>
    </row>
    <row r="494" spans="1:1" ht="15.75" customHeight="1">
      <c r="A494" s="5"/>
    </row>
    <row r="495" spans="1:1" ht="15.75" customHeight="1">
      <c r="A495" s="5"/>
    </row>
    <row r="496" spans="1:1" ht="15.75" customHeight="1">
      <c r="A496" s="5"/>
    </row>
    <row r="497" spans="1:1" ht="15.75" customHeight="1">
      <c r="A497" s="5"/>
    </row>
    <row r="498" spans="1:1" ht="15.75" customHeight="1">
      <c r="A498" s="5"/>
    </row>
    <row r="499" spans="1:1" ht="15.75" customHeight="1">
      <c r="A499" s="5"/>
    </row>
    <row r="500" spans="1:1" ht="15.75" customHeight="1">
      <c r="A500" s="5"/>
    </row>
    <row r="501" spans="1:1" ht="15.75" customHeight="1">
      <c r="A501" s="5"/>
    </row>
    <row r="502" spans="1:1" ht="15.75" customHeight="1">
      <c r="A502" s="5"/>
    </row>
    <row r="503" spans="1:1" ht="15.75" customHeight="1">
      <c r="A503" s="5"/>
    </row>
    <row r="504" spans="1:1" ht="15.75" customHeight="1">
      <c r="A504" s="5"/>
    </row>
    <row r="505" spans="1:1" ht="15.75" customHeight="1">
      <c r="A505" s="5"/>
    </row>
    <row r="506" spans="1:1" ht="15.75" customHeight="1">
      <c r="A506" s="5"/>
    </row>
    <row r="507" spans="1:1" ht="15.75" customHeight="1">
      <c r="A507" s="5"/>
    </row>
    <row r="508" spans="1:1" ht="15.75" customHeight="1">
      <c r="A508" s="5"/>
    </row>
    <row r="509" spans="1:1" ht="15.75" customHeight="1">
      <c r="A509" s="5"/>
    </row>
    <row r="510" spans="1:1" ht="15.75" customHeight="1">
      <c r="A510" s="5"/>
    </row>
    <row r="511" spans="1:1" ht="15.75" customHeight="1">
      <c r="A511" s="5"/>
    </row>
    <row r="512" spans="1:1" ht="15.75" customHeight="1">
      <c r="A512" s="5"/>
    </row>
    <row r="513" spans="1:1" ht="15.75" customHeight="1">
      <c r="A513" s="5"/>
    </row>
    <row r="514" spans="1:1" ht="15.75" customHeight="1">
      <c r="A514" s="5"/>
    </row>
    <row r="515" spans="1:1" ht="15.75" customHeight="1">
      <c r="A515" s="5"/>
    </row>
    <row r="516" spans="1:1" ht="15.75" customHeight="1">
      <c r="A516" s="5"/>
    </row>
    <row r="517" spans="1:1" ht="15.75" customHeight="1">
      <c r="A517" s="5"/>
    </row>
    <row r="518" spans="1:1" ht="15.75" customHeight="1">
      <c r="A518" s="5"/>
    </row>
    <row r="519" spans="1:1" ht="15.75" customHeight="1">
      <c r="A519" s="5"/>
    </row>
    <row r="520" spans="1:1" ht="15.75" customHeight="1">
      <c r="A520" s="5"/>
    </row>
    <row r="521" spans="1:1" ht="15.75" customHeight="1">
      <c r="A521" s="5"/>
    </row>
    <row r="522" spans="1:1" ht="15.75" customHeight="1">
      <c r="A522" s="5"/>
    </row>
    <row r="523" spans="1:1" ht="15.75" customHeight="1">
      <c r="A523" s="5"/>
    </row>
    <row r="524" spans="1:1" ht="15.75" customHeight="1">
      <c r="A524" s="5"/>
    </row>
    <row r="525" spans="1:1" ht="15.75" customHeight="1">
      <c r="A525" s="5"/>
    </row>
    <row r="526" spans="1:1" ht="15.75" customHeight="1">
      <c r="A526" s="5"/>
    </row>
    <row r="527" spans="1:1" ht="15.75" customHeight="1">
      <c r="A527" s="5"/>
    </row>
    <row r="528" spans="1:1" ht="15.75" customHeight="1">
      <c r="A528" s="5"/>
    </row>
    <row r="529" spans="1:1" ht="15.75" customHeight="1">
      <c r="A529" s="5"/>
    </row>
    <row r="530" spans="1:1" ht="15.75" customHeight="1">
      <c r="A530" s="5"/>
    </row>
    <row r="531" spans="1:1" ht="15.75" customHeight="1">
      <c r="A531" s="5"/>
    </row>
    <row r="532" spans="1:1" ht="15.75" customHeight="1">
      <c r="A532" s="5"/>
    </row>
    <row r="533" spans="1:1" ht="15.75" customHeight="1">
      <c r="A533" s="5"/>
    </row>
    <row r="534" spans="1:1" ht="15.75" customHeight="1">
      <c r="A534" s="5"/>
    </row>
    <row r="535" spans="1:1" ht="15.75" customHeight="1">
      <c r="A535" s="5"/>
    </row>
    <row r="536" spans="1:1" ht="15.75" customHeight="1">
      <c r="A536" s="5"/>
    </row>
    <row r="537" spans="1:1" ht="15.75" customHeight="1">
      <c r="A537" s="5"/>
    </row>
    <row r="538" spans="1:1" ht="15.75" customHeight="1">
      <c r="A538" s="5"/>
    </row>
    <row r="539" spans="1:1" ht="15.75" customHeight="1">
      <c r="A539" s="5"/>
    </row>
    <row r="540" spans="1:1" ht="15.75" customHeight="1">
      <c r="A540" s="5"/>
    </row>
    <row r="541" spans="1:1" ht="15.75" customHeight="1">
      <c r="A541" s="5"/>
    </row>
    <row r="542" spans="1:1" ht="15.75" customHeight="1">
      <c r="A542" s="5"/>
    </row>
    <row r="543" spans="1:1" ht="15.75" customHeight="1">
      <c r="A543" s="5"/>
    </row>
    <row r="544" spans="1:1" ht="15.75" customHeight="1">
      <c r="A544" s="5"/>
    </row>
    <row r="545" spans="1:1" ht="15.75" customHeight="1">
      <c r="A545" s="5"/>
    </row>
    <row r="546" spans="1:1" ht="15.75" customHeight="1">
      <c r="A546" s="5"/>
    </row>
    <row r="547" spans="1:1" ht="15.75" customHeight="1">
      <c r="A547" s="5"/>
    </row>
    <row r="548" spans="1:1" ht="15.75" customHeight="1">
      <c r="A548" s="5"/>
    </row>
    <row r="549" spans="1:1" ht="15.75" customHeight="1">
      <c r="A549" s="5"/>
    </row>
    <row r="550" spans="1:1" ht="15.75" customHeight="1">
      <c r="A550" s="5"/>
    </row>
    <row r="551" spans="1:1" ht="15.75" customHeight="1">
      <c r="A551" s="5"/>
    </row>
    <row r="552" spans="1:1" ht="15.75" customHeight="1">
      <c r="A552" s="5"/>
    </row>
    <row r="553" spans="1:1" ht="15.75" customHeight="1">
      <c r="A553" s="5"/>
    </row>
    <row r="554" spans="1:1" ht="15.75" customHeight="1">
      <c r="A554" s="5"/>
    </row>
    <row r="555" spans="1:1" ht="15.75" customHeight="1">
      <c r="A555" s="5"/>
    </row>
    <row r="556" spans="1:1" ht="15.75" customHeight="1">
      <c r="A556" s="5"/>
    </row>
    <row r="557" spans="1:1" ht="15.75" customHeight="1">
      <c r="A557" s="5"/>
    </row>
    <row r="558" spans="1:1" ht="15.75" customHeight="1">
      <c r="A558" s="5"/>
    </row>
    <row r="559" spans="1:1" ht="15.75" customHeight="1">
      <c r="A559" s="5"/>
    </row>
    <row r="560" spans="1:1" ht="15.75" customHeight="1">
      <c r="A560" s="5"/>
    </row>
    <row r="561" spans="1:1" ht="15.75" customHeight="1">
      <c r="A561" s="5"/>
    </row>
    <row r="562" spans="1:1" ht="15.75" customHeight="1">
      <c r="A562" s="5"/>
    </row>
    <row r="563" spans="1:1" ht="15.75" customHeight="1">
      <c r="A563" s="5"/>
    </row>
    <row r="564" spans="1:1" ht="15.75" customHeight="1">
      <c r="A564" s="5"/>
    </row>
    <row r="565" spans="1:1" ht="15.75" customHeight="1">
      <c r="A565" s="5"/>
    </row>
    <row r="566" spans="1:1" ht="15.75" customHeight="1">
      <c r="A566" s="5"/>
    </row>
    <row r="567" spans="1:1" ht="15.75" customHeight="1">
      <c r="A567" s="5"/>
    </row>
    <row r="568" spans="1:1" ht="15.75" customHeight="1">
      <c r="A568" s="5"/>
    </row>
    <row r="569" spans="1:1" ht="15.75" customHeight="1">
      <c r="A569" s="5"/>
    </row>
    <row r="570" spans="1:1" ht="15.75" customHeight="1">
      <c r="A570" s="5"/>
    </row>
    <row r="571" spans="1:1" ht="15.75" customHeight="1">
      <c r="A571" s="5"/>
    </row>
    <row r="572" spans="1:1" ht="15.75" customHeight="1">
      <c r="A572" s="5"/>
    </row>
    <row r="573" spans="1:1" ht="15.75" customHeight="1">
      <c r="A573" s="5"/>
    </row>
    <row r="574" spans="1:1" ht="15.75" customHeight="1">
      <c r="A574" s="5"/>
    </row>
    <row r="575" spans="1:1" ht="15.75" customHeight="1">
      <c r="A575" s="5"/>
    </row>
    <row r="576" spans="1:1" ht="15.75" customHeight="1">
      <c r="A576" s="5"/>
    </row>
    <row r="577" spans="1:1" ht="15.75" customHeight="1">
      <c r="A577" s="5"/>
    </row>
    <row r="578" spans="1:1" ht="15.75" customHeight="1">
      <c r="A578" s="5"/>
    </row>
    <row r="579" spans="1:1" ht="15.75" customHeight="1">
      <c r="A579" s="5"/>
    </row>
    <row r="580" spans="1:1" ht="15.75" customHeight="1">
      <c r="A580" s="5"/>
    </row>
    <row r="581" spans="1:1" ht="15.75" customHeight="1">
      <c r="A581" s="5"/>
    </row>
    <row r="582" spans="1:1" ht="15.75" customHeight="1">
      <c r="A582" s="5"/>
    </row>
    <row r="583" spans="1:1" ht="15.75" customHeight="1">
      <c r="A583" s="5"/>
    </row>
    <row r="584" spans="1:1" ht="15.75" customHeight="1">
      <c r="A584" s="5"/>
    </row>
    <row r="585" spans="1:1" ht="15.75" customHeight="1">
      <c r="A585" s="5"/>
    </row>
    <row r="586" spans="1:1" ht="15.75" customHeight="1">
      <c r="A586" s="5"/>
    </row>
    <row r="587" spans="1:1" ht="15.75" customHeight="1">
      <c r="A587" s="5"/>
    </row>
    <row r="588" spans="1:1" ht="15.75" customHeight="1">
      <c r="A588" s="5"/>
    </row>
    <row r="589" spans="1:1" ht="15.75" customHeight="1">
      <c r="A589" s="5"/>
    </row>
    <row r="590" spans="1:1" ht="15.75" customHeight="1">
      <c r="A590" s="5"/>
    </row>
    <row r="591" spans="1:1" ht="15.75" customHeight="1">
      <c r="A591" s="5"/>
    </row>
    <row r="592" spans="1:1" ht="15.75" customHeight="1">
      <c r="A592" s="5"/>
    </row>
    <row r="593" spans="1:1" ht="15.75" customHeight="1">
      <c r="A593" s="5"/>
    </row>
    <row r="594" spans="1:1" ht="15.75" customHeight="1">
      <c r="A594" s="5"/>
    </row>
    <row r="595" spans="1:1" ht="15.75" customHeight="1">
      <c r="A595" s="5"/>
    </row>
    <row r="596" spans="1:1" ht="15.75" customHeight="1">
      <c r="A596" s="5"/>
    </row>
    <row r="597" spans="1:1" ht="15.75" customHeight="1">
      <c r="A597" s="5"/>
    </row>
    <row r="598" spans="1:1" ht="15.75" customHeight="1">
      <c r="A598" s="5"/>
    </row>
    <row r="599" spans="1:1" ht="15.75" customHeight="1">
      <c r="A599" s="5"/>
    </row>
    <row r="600" spans="1:1" ht="15.75" customHeight="1">
      <c r="A600" s="5"/>
    </row>
    <row r="601" spans="1:1" ht="15.75" customHeight="1">
      <c r="A601" s="5"/>
    </row>
    <row r="602" spans="1:1" ht="15.75" customHeight="1">
      <c r="A602" s="5"/>
    </row>
    <row r="603" spans="1:1" ht="15.75" customHeight="1">
      <c r="A603" s="5"/>
    </row>
    <row r="604" spans="1:1" ht="15.75" customHeight="1">
      <c r="A604" s="5"/>
    </row>
    <row r="605" spans="1:1" ht="15.75" customHeight="1">
      <c r="A605" s="5"/>
    </row>
    <row r="606" spans="1:1" ht="15.75" customHeight="1">
      <c r="A606" s="5"/>
    </row>
    <row r="607" spans="1:1" ht="15.75" customHeight="1">
      <c r="A607" s="5"/>
    </row>
    <row r="608" spans="1:1" ht="15.75" customHeight="1">
      <c r="A608" s="5"/>
    </row>
    <row r="609" spans="1:1" ht="15.75" customHeight="1">
      <c r="A609" s="5"/>
    </row>
    <row r="610" spans="1:1" ht="15.75" customHeight="1">
      <c r="A610" s="5"/>
    </row>
    <row r="611" spans="1:1" ht="15.75" customHeight="1">
      <c r="A611" s="5"/>
    </row>
    <row r="612" spans="1:1" ht="15.75" customHeight="1">
      <c r="A612" s="5"/>
    </row>
    <row r="613" spans="1:1" ht="15.75" customHeight="1">
      <c r="A613" s="5"/>
    </row>
    <row r="614" spans="1:1" ht="15.75" customHeight="1">
      <c r="A614" s="5"/>
    </row>
    <row r="615" spans="1:1" ht="15.75" customHeight="1">
      <c r="A615" s="5"/>
    </row>
    <row r="616" spans="1:1" ht="15.75" customHeight="1">
      <c r="A616" s="5"/>
    </row>
    <row r="617" spans="1:1" ht="15.75" customHeight="1">
      <c r="A617" s="5"/>
    </row>
    <row r="618" spans="1:1" ht="15.75" customHeight="1">
      <c r="A618" s="5"/>
    </row>
    <row r="619" spans="1:1" ht="15.75" customHeight="1">
      <c r="A619" s="5"/>
    </row>
    <row r="620" spans="1:1" ht="15.75" customHeight="1">
      <c r="A620" s="5"/>
    </row>
    <row r="621" spans="1:1" ht="15.75" customHeight="1">
      <c r="A621" s="5"/>
    </row>
    <row r="622" spans="1:1" ht="15.75" customHeight="1">
      <c r="A622" s="5"/>
    </row>
    <row r="623" spans="1:1" ht="15.75" customHeight="1">
      <c r="A623" s="5"/>
    </row>
    <row r="624" spans="1:1" ht="15.75" customHeight="1">
      <c r="A624" s="5"/>
    </row>
    <row r="625" spans="1:1" ht="15.75" customHeight="1">
      <c r="A625" s="5"/>
    </row>
    <row r="626" spans="1:1" ht="15.75" customHeight="1">
      <c r="A626" s="5"/>
    </row>
    <row r="627" spans="1:1" ht="15.75" customHeight="1">
      <c r="A627" s="5"/>
    </row>
    <row r="628" spans="1:1" ht="15.75" customHeight="1">
      <c r="A628" s="5"/>
    </row>
    <row r="629" spans="1:1" ht="15.75" customHeight="1">
      <c r="A629" s="5"/>
    </row>
    <row r="630" spans="1:1" ht="15.75" customHeight="1">
      <c r="A630" s="5"/>
    </row>
    <row r="631" spans="1:1" ht="15.75" customHeight="1">
      <c r="A631" s="5"/>
    </row>
    <row r="632" spans="1:1" ht="15.75" customHeight="1">
      <c r="A632" s="5"/>
    </row>
    <row r="633" spans="1:1" ht="15.75" customHeight="1">
      <c r="A633" s="5"/>
    </row>
    <row r="634" spans="1:1" ht="15.75" customHeight="1">
      <c r="A634" s="5"/>
    </row>
    <row r="635" spans="1:1" ht="15.75" customHeight="1">
      <c r="A635" s="5"/>
    </row>
    <row r="636" spans="1:1" ht="15.75" customHeight="1">
      <c r="A636" s="5"/>
    </row>
    <row r="637" spans="1:1" ht="15.75" customHeight="1">
      <c r="A637" s="5"/>
    </row>
    <row r="638" spans="1:1" ht="15.75" customHeight="1">
      <c r="A638" s="5"/>
    </row>
    <row r="639" spans="1:1" ht="15.75" customHeight="1">
      <c r="A639" s="5"/>
    </row>
    <row r="640" spans="1:1" ht="15.75" customHeight="1">
      <c r="A640" s="5"/>
    </row>
    <row r="641" spans="1:1" ht="15.75" customHeight="1">
      <c r="A641" s="5"/>
    </row>
    <row r="642" spans="1:1" ht="15.75" customHeight="1">
      <c r="A642" s="5"/>
    </row>
    <row r="643" spans="1:1" ht="15.75" customHeight="1">
      <c r="A643" s="5"/>
    </row>
    <row r="644" spans="1:1" ht="15.75" customHeight="1">
      <c r="A644" s="5"/>
    </row>
    <row r="645" spans="1:1" ht="15.75" customHeight="1">
      <c r="A645" s="5"/>
    </row>
    <row r="646" spans="1:1" ht="15.75" customHeight="1">
      <c r="A646" s="5"/>
    </row>
    <row r="647" spans="1:1" ht="15.75" customHeight="1">
      <c r="A647" s="5"/>
    </row>
    <row r="648" spans="1:1" ht="15.75" customHeight="1">
      <c r="A648" s="5"/>
    </row>
    <row r="649" spans="1:1" ht="15.75" customHeight="1">
      <c r="A649" s="5"/>
    </row>
    <row r="650" spans="1:1" ht="15.75" customHeight="1">
      <c r="A650" s="5"/>
    </row>
    <row r="651" spans="1:1" ht="15.75" customHeight="1">
      <c r="A651" s="5"/>
    </row>
    <row r="652" spans="1:1" ht="15.75" customHeight="1">
      <c r="A652" s="5"/>
    </row>
    <row r="653" spans="1:1" ht="15.75" customHeight="1">
      <c r="A653" s="5"/>
    </row>
    <row r="654" spans="1:1" ht="15.75" customHeight="1">
      <c r="A654" s="5"/>
    </row>
    <row r="655" spans="1:1" ht="15.75" customHeight="1">
      <c r="A655" s="5"/>
    </row>
    <row r="656" spans="1:1" ht="15.75" customHeight="1">
      <c r="A656" s="5"/>
    </row>
    <row r="657" spans="1:1" ht="15.75" customHeight="1">
      <c r="A657" s="5"/>
    </row>
    <row r="658" spans="1:1" ht="15.75" customHeight="1">
      <c r="A658" s="5"/>
    </row>
    <row r="659" spans="1:1" ht="15.75" customHeight="1">
      <c r="A659" s="5"/>
    </row>
    <row r="660" spans="1:1" ht="15.75" customHeight="1">
      <c r="A660" s="5"/>
    </row>
    <row r="661" spans="1:1" ht="15.75" customHeight="1">
      <c r="A661" s="5"/>
    </row>
    <row r="662" spans="1:1" ht="15.75" customHeight="1">
      <c r="A662" s="5"/>
    </row>
    <row r="663" spans="1:1" ht="15.75" customHeight="1">
      <c r="A663" s="5"/>
    </row>
    <row r="664" spans="1:1" ht="15.75" customHeight="1">
      <c r="A664" s="5"/>
    </row>
    <row r="665" spans="1:1" ht="15.75" customHeight="1">
      <c r="A665" s="5"/>
    </row>
    <row r="666" spans="1:1" ht="15.75" customHeight="1">
      <c r="A666" s="5"/>
    </row>
    <row r="667" spans="1:1" ht="15.75" customHeight="1">
      <c r="A667" s="5"/>
    </row>
    <row r="668" spans="1:1" ht="15.75" customHeight="1">
      <c r="A668" s="5"/>
    </row>
    <row r="669" spans="1:1" ht="15.75" customHeight="1">
      <c r="A669" s="5"/>
    </row>
    <row r="670" spans="1:1" ht="15.75" customHeight="1">
      <c r="A670" s="5"/>
    </row>
    <row r="671" spans="1:1" ht="15.75" customHeight="1">
      <c r="A671" s="5"/>
    </row>
    <row r="672" spans="1:1" ht="15.75" customHeight="1">
      <c r="A672" s="5"/>
    </row>
    <row r="673" spans="1:1" ht="15.75" customHeight="1">
      <c r="A673" s="5"/>
    </row>
    <row r="674" spans="1:1" ht="15.75" customHeight="1">
      <c r="A674" s="5"/>
    </row>
    <row r="675" spans="1:1" ht="15.75" customHeight="1">
      <c r="A675" s="5"/>
    </row>
    <row r="676" spans="1:1" ht="15.75" customHeight="1">
      <c r="A676" s="5"/>
    </row>
    <row r="677" spans="1:1" ht="15.75" customHeight="1">
      <c r="A677" s="5"/>
    </row>
    <row r="678" spans="1:1" ht="15.75" customHeight="1">
      <c r="A678" s="5"/>
    </row>
    <row r="679" spans="1:1" ht="15.75" customHeight="1">
      <c r="A679" s="5"/>
    </row>
    <row r="680" spans="1:1" ht="15.75" customHeight="1">
      <c r="A680" s="5"/>
    </row>
    <row r="681" spans="1:1" ht="15.75" customHeight="1">
      <c r="A681" s="5"/>
    </row>
    <row r="682" spans="1:1" ht="15.75" customHeight="1">
      <c r="A682" s="5"/>
    </row>
    <row r="683" spans="1:1" ht="15.75" customHeight="1">
      <c r="A683" s="5"/>
    </row>
    <row r="684" spans="1:1" ht="15.75" customHeight="1">
      <c r="A684" s="5"/>
    </row>
    <row r="685" spans="1:1" ht="15.75" customHeight="1">
      <c r="A685" s="5"/>
    </row>
    <row r="686" spans="1:1" ht="15.75" customHeight="1">
      <c r="A686" s="5"/>
    </row>
    <row r="687" spans="1:1" ht="15.75" customHeight="1">
      <c r="A687" s="5"/>
    </row>
    <row r="688" spans="1:1" ht="15.75" customHeight="1">
      <c r="A688" s="5"/>
    </row>
    <row r="689" spans="1:1" ht="15.75" customHeight="1">
      <c r="A689" s="5"/>
    </row>
    <row r="690" spans="1:1" ht="15.75" customHeight="1">
      <c r="A690" s="5"/>
    </row>
    <row r="691" spans="1:1" ht="15.75" customHeight="1">
      <c r="A691" s="5"/>
    </row>
    <row r="692" spans="1:1" ht="15.75" customHeight="1">
      <c r="A692" s="5"/>
    </row>
    <row r="693" spans="1:1" ht="15.75" customHeight="1">
      <c r="A693" s="5"/>
    </row>
    <row r="694" spans="1:1" ht="15.75" customHeight="1">
      <c r="A694" s="5"/>
    </row>
    <row r="695" spans="1:1" ht="15.75" customHeight="1">
      <c r="A695" s="5"/>
    </row>
    <row r="696" spans="1:1" ht="15.75" customHeight="1">
      <c r="A696" s="5"/>
    </row>
    <row r="697" spans="1:1" ht="15.75" customHeight="1">
      <c r="A697" s="5"/>
    </row>
    <row r="698" spans="1:1" ht="15.75" customHeight="1">
      <c r="A698" s="5"/>
    </row>
    <row r="699" spans="1:1" ht="15.75" customHeight="1">
      <c r="A699" s="5"/>
    </row>
    <row r="700" spans="1:1" ht="15.75" customHeight="1">
      <c r="A700" s="5"/>
    </row>
    <row r="701" spans="1:1" ht="15.75" customHeight="1">
      <c r="A701" s="5"/>
    </row>
    <row r="702" spans="1:1" ht="15.75" customHeight="1">
      <c r="A702" s="5"/>
    </row>
    <row r="703" spans="1:1" ht="15.75" customHeight="1">
      <c r="A703" s="5"/>
    </row>
    <row r="704" spans="1:1" ht="15.75" customHeight="1">
      <c r="A704" s="5"/>
    </row>
    <row r="705" spans="1:1" ht="15.75" customHeight="1">
      <c r="A705" s="5"/>
    </row>
    <row r="706" spans="1:1" ht="15.75" customHeight="1">
      <c r="A706" s="5"/>
    </row>
    <row r="707" spans="1:1" ht="15.75" customHeight="1">
      <c r="A707" s="5"/>
    </row>
    <row r="708" spans="1:1" ht="15.75" customHeight="1">
      <c r="A708" s="5"/>
    </row>
    <row r="709" spans="1:1" ht="15.75" customHeight="1">
      <c r="A709" s="5"/>
    </row>
    <row r="710" spans="1:1" ht="15.75" customHeight="1">
      <c r="A710" s="5"/>
    </row>
    <row r="711" spans="1:1" ht="15.75" customHeight="1">
      <c r="A711" s="5"/>
    </row>
    <row r="712" spans="1:1" ht="15.75" customHeight="1">
      <c r="A712" s="5"/>
    </row>
    <row r="713" spans="1:1" ht="15.75" customHeight="1">
      <c r="A713" s="5"/>
    </row>
    <row r="714" spans="1:1" ht="15.75" customHeight="1">
      <c r="A714" s="5"/>
    </row>
    <row r="715" spans="1:1" ht="15.75" customHeight="1">
      <c r="A715" s="5"/>
    </row>
    <row r="716" spans="1:1" ht="15.75" customHeight="1">
      <c r="A716" s="5"/>
    </row>
    <row r="717" spans="1:1" ht="15.75" customHeight="1">
      <c r="A717" s="5"/>
    </row>
    <row r="718" spans="1:1" ht="15.75" customHeight="1">
      <c r="A718" s="5"/>
    </row>
    <row r="719" spans="1:1" ht="15.75" customHeight="1">
      <c r="A719" s="5"/>
    </row>
    <row r="720" spans="1:1" ht="15.75" customHeight="1">
      <c r="A720" s="5"/>
    </row>
    <row r="721" spans="1:1" ht="15.75" customHeight="1">
      <c r="A721" s="5"/>
    </row>
    <row r="722" spans="1:1" ht="15.75" customHeight="1">
      <c r="A722" s="5"/>
    </row>
    <row r="723" spans="1:1" ht="15.75" customHeight="1">
      <c r="A723" s="5"/>
    </row>
    <row r="724" spans="1:1" ht="15.75" customHeight="1">
      <c r="A724" s="5"/>
    </row>
    <row r="725" spans="1:1" ht="15.75" customHeight="1">
      <c r="A725" s="5"/>
    </row>
    <row r="726" spans="1:1" ht="15.75" customHeight="1">
      <c r="A726" s="5"/>
    </row>
    <row r="727" spans="1:1" ht="15.75" customHeight="1">
      <c r="A727" s="5"/>
    </row>
    <row r="728" spans="1:1" ht="15.75" customHeight="1">
      <c r="A728" s="5"/>
    </row>
    <row r="729" spans="1:1" ht="15.75" customHeight="1">
      <c r="A729" s="5"/>
    </row>
    <row r="730" spans="1:1" ht="15.75" customHeight="1">
      <c r="A730" s="5"/>
    </row>
    <row r="731" spans="1:1" ht="15.75" customHeight="1">
      <c r="A731" s="5"/>
    </row>
    <row r="732" spans="1:1" ht="15.75" customHeight="1">
      <c r="A732" s="5"/>
    </row>
    <row r="733" spans="1:1" ht="15.75" customHeight="1">
      <c r="A733" s="5"/>
    </row>
    <row r="734" spans="1:1" ht="15.75" customHeight="1">
      <c r="A734" s="5"/>
    </row>
    <row r="735" spans="1:1" ht="15.75" customHeight="1">
      <c r="A735" s="5"/>
    </row>
    <row r="736" spans="1:1" ht="15.75" customHeight="1">
      <c r="A736" s="5"/>
    </row>
    <row r="737" spans="1:1" ht="15.75" customHeight="1">
      <c r="A737" s="5"/>
    </row>
    <row r="738" spans="1:1" ht="15.75" customHeight="1">
      <c r="A738" s="5"/>
    </row>
    <row r="739" spans="1:1" ht="15.75" customHeight="1">
      <c r="A739" s="5"/>
    </row>
    <row r="740" spans="1:1" ht="15.75" customHeight="1">
      <c r="A740" s="5"/>
    </row>
    <row r="741" spans="1:1" ht="15.75" customHeight="1">
      <c r="A741" s="5"/>
    </row>
    <row r="742" spans="1:1" ht="15.75" customHeight="1">
      <c r="A742" s="5"/>
    </row>
    <row r="743" spans="1:1" ht="15.75" customHeight="1">
      <c r="A743" s="5"/>
    </row>
    <row r="744" spans="1:1" ht="15.75" customHeight="1">
      <c r="A744" s="5"/>
    </row>
    <row r="745" spans="1:1" ht="15.75" customHeight="1">
      <c r="A745" s="5"/>
    </row>
    <row r="746" spans="1:1" ht="15.75" customHeight="1">
      <c r="A746" s="5"/>
    </row>
    <row r="747" spans="1:1" ht="15.75" customHeight="1">
      <c r="A747" s="5"/>
    </row>
    <row r="748" spans="1:1" ht="15.75" customHeight="1">
      <c r="A748" s="5"/>
    </row>
    <row r="749" spans="1:1" ht="15.75" customHeight="1">
      <c r="A749" s="5"/>
    </row>
    <row r="750" spans="1:1" ht="15.75" customHeight="1">
      <c r="A750" s="5"/>
    </row>
    <row r="751" spans="1:1" ht="15.75" customHeight="1">
      <c r="A751" s="5"/>
    </row>
    <row r="752" spans="1:1" ht="15.75" customHeight="1">
      <c r="A752" s="5"/>
    </row>
    <row r="753" spans="1:1" ht="15.75" customHeight="1">
      <c r="A753" s="5"/>
    </row>
    <row r="754" spans="1:1" ht="15.75" customHeight="1">
      <c r="A754" s="5"/>
    </row>
    <row r="755" spans="1:1" ht="15.75" customHeight="1">
      <c r="A755" s="5"/>
    </row>
    <row r="756" spans="1:1" ht="15.75" customHeight="1">
      <c r="A756" s="5"/>
    </row>
    <row r="757" spans="1:1" ht="15.75" customHeight="1">
      <c r="A757" s="5"/>
    </row>
    <row r="758" spans="1:1" ht="15.75" customHeight="1">
      <c r="A758" s="5"/>
    </row>
    <row r="759" spans="1:1" ht="15.75" customHeight="1">
      <c r="A759" s="5"/>
    </row>
    <row r="760" spans="1:1" ht="15.75" customHeight="1">
      <c r="A760" s="5"/>
    </row>
    <row r="761" spans="1:1" ht="15.75" customHeight="1">
      <c r="A761" s="5"/>
    </row>
    <row r="762" spans="1:1" ht="15.75" customHeight="1">
      <c r="A762" s="5"/>
    </row>
    <row r="763" spans="1:1" ht="15.75" customHeight="1">
      <c r="A763" s="5"/>
    </row>
    <row r="764" spans="1:1" ht="15.75" customHeight="1">
      <c r="A764" s="5"/>
    </row>
    <row r="765" spans="1:1" ht="15.75" customHeight="1">
      <c r="A765" s="5"/>
    </row>
    <row r="766" spans="1:1" ht="15.75" customHeight="1">
      <c r="A766" s="5"/>
    </row>
    <row r="767" spans="1:1" ht="15.75" customHeight="1">
      <c r="A767" s="5"/>
    </row>
    <row r="768" spans="1:1" ht="15.75" customHeight="1">
      <c r="A768" s="5"/>
    </row>
    <row r="769" spans="1:1" ht="15.75" customHeight="1">
      <c r="A769" s="5"/>
    </row>
    <row r="770" spans="1:1" ht="15.75" customHeight="1">
      <c r="A770" s="5"/>
    </row>
    <row r="771" spans="1:1" ht="15.75" customHeight="1">
      <c r="A771" s="5"/>
    </row>
    <row r="772" spans="1:1" ht="15.75" customHeight="1">
      <c r="A772" s="5"/>
    </row>
    <row r="773" spans="1:1" ht="15.75" customHeight="1">
      <c r="A773" s="5"/>
    </row>
    <row r="774" spans="1:1" ht="15.75" customHeight="1">
      <c r="A774" s="5"/>
    </row>
    <row r="775" spans="1:1" ht="15.75" customHeight="1">
      <c r="A775" s="5"/>
    </row>
    <row r="776" spans="1:1" ht="15.75" customHeight="1">
      <c r="A776" s="5"/>
    </row>
    <row r="777" spans="1:1" ht="15.75" customHeight="1">
      <c r="A777" s="5"/>
    </row>
    <row r="778" spans="1:1" ht="15.75" customHeight="1">
      <c r="A778" s="5"/>
    </row>
    <row r="779" spans="1:1" ht="15.75" customHeight="1">
      <c r="A779" s="5"/>
    </row>
    <row r="780" spans="1:1" ht="15.75" customHeight="1">
      <c r="A780" s="5"/>
    </row>
    <row r="781" spans="1:1" ht="15.75" customHeight="1">
      <c r="A781" s="5"/>
    </row>
    <row r="782" spans="1:1" ht="15.75" customHeight="1">
      <c r="A782" s="5"/>
    </row>
    <row r="783" spans="1:1" ht="15.75" customHeight="1">
      <c r="A783" s="5"/>
    </row>
    <row r="784" spans="1:1" ht="15.75" customHeight="1">
      <c r="A784" s="5"/>
    </row>
    <row r="785" spans="1:1" ht="15.75" customHeight="1">
      <c r="A785" s="5"/>
    </row>
    <row r="786" spans="1:1" ht="15.75" customHeight="1">
      <c r="A786" s="5"/>
    </row>
    <row r="787" spans="1:1" ht="15.75" customHeight="1">
      <c r="A787" s="5"/>
    </row>
    <row r="788" spans="1:1" ht="15.75" customHeight="1">
      <c r="A788" s="5"/>
    </row>
    <row r="789" spans="1:1" ht="15.75" customHeight="1">
      <c r="A789" s="5"/>
    </row>
    <row r="790" spans="1:1" ht="15.75" customHeight="1">
      <c r="A790" s="5"/>
    </row>
    <row r="791" spans="1:1" ht="15.75" customHeight="1">
      <c r="A791" s="5"/>
    </row>
    <row r="792" spans="1:1" ht="15.75" customHeight="1">
      <c r="A792" s="5"/>
    </row>
    <row r="793" spans="1:1" ht="15.75" customHeight="1">
      <c r="A793" s="5"/>
    </row>
    <row r="794" spans="1:1" ht="15.75" customHeight="1">
      <c r="A794" s="5"/>
    </row>
    <row r="795" spans="1:1" ht="15.75" customHeight="1">
      <c r="A795" s="5"/>
    </row>
    <row r="796" spans="1:1" ht="15.75" customHeight="1">
      <c r="A796" s="5"/>
    </row>
    <row r="797" spans="1:1" ht="15.75" customHeight="1">
      <c r="A797" s="5"/>
    </row>
    <row r="798" spans="1:1" ht="15.75" customHeight="1">
      <c r="A798" s="5"/>
    </row>
    <row r="799" spans="1:1" ht="15.75" customHeight="1">
      <c r="A799" s="5"/>
    </row>
    <row r="800" spans="1:1" ht="15.75" customHeight="1">
      <c r="A800" s="5"/>
    </row>
    <row r="801" spans="1:1" ht="15.75" customHeight="1">
      <c r="A801" s="5"/>
    </row>
    <row r="802" spans="1:1" ht="15.75" customHeight="1">
      <c r="A802" s="5"/>
    </row>
    <row r="803" spans="1:1" ht="15.75" customHeight="1">
      <c r="A803" s="5"/>
    </row>
    <row r="804" spans="1:1" ht="15.75" customHeight="1">
      <c r="A804" s="5"/>
    </row>
    <row r="805" spans="1:1" ht="15.75" customHeight="1">
      <c r="A805" s="5"/>
    </row>
    <row r="806" spans="1:1" ht="15.75" customHeight="1">
      <c r="A806" s="5"/>
    </row>
    <row r="807" spans="1:1" ht="15.75" customHeight="1">
      <c r="A807" s="5"/>
    </row>
    <row r="808" spans="1:1" ht="15.75" customHeight="1">
      <c r="A808" s="5"/>
    </row>
    <row r="809" spans="1:1" ht="15.75" customHeight="1">
      <c r="A809" s="5"/>
    </row>
    <row r="810" spans="1:1" ht="15.75" customHeight="1">
      <c r="A810" s="5"/>
    </row>
    <row r="811" spans="1:1" ht="15.75" customHeight="1">
      <c r="A811" s="5"/>
    </row>
    <row r="812" spans="1:1" ht="15.75" customHeight="1">
      <c r="A812" s="5"/>
    </row>
    <row r="813" spans="1:1" ht="15.75" customHeight="1">
      <c r="A813" s="5"/>
    </row>
    <row r="814" spans="1:1" ht="15.75" customHeight="1">
      <c r="A814" s="5"/>
    </row>
    <row r="815" spans="1:1" ht="15.75" customHeight="1">
      <c r="A815" s="5"/>
    </row>
    <row r="816" spans="1:1" ht="15.75" customHeight="1">
      <c r="A816" s="5"/>
    </row>
    <row r="817" spans="1:1" ht="15.75" customHeight="1">
      <c r="A817" s="5"/>
    </row>
    <row r="818" spans="1:1" ht="15.75" customHeight="1">
      <c r="A818" s="5"/>
    </row>
    <row r="819" spans="1:1" ht="15.75" customHeight="1">
      <c r="A819" s="5"/>
    </row>
    <row r="820" spans="1:1" ht="15.75" customHeight="1">
      <c r="A820" s="5"/>
    </row>
    <row r="821" spans="1:1" ht="15.75" customHeight="1">
      <c r="A821" s="5"/>
    </row>
    <row r="822" spans="1:1" ht="15.75" customHeight="1">
      <c r="A822" s="5"/>
    </row>
    <row r="823" spans="1:1" ht="15.75" customHeight="1">
      <c r="A823" s="5"/>
    </row>
    <row r="824" spans="1:1" ht="15.75" customHeight="1">
      <c r="A824" s="5"/>
    </row>
    <row r="825" spans="1:1" ht="15.75" customHeight="1">
      <c r="A825" s="5"/>
    </row>
    <row r="826" spans="1:1" ht="15.75" customHeight="1">
      <c r="A826" s="5"/>
    </row>
    <row r="827" spans="1:1" ht="15.75" customHeight="1">
      <c r="A827" s="5"/>
    </row>
    <row r="828" spans="1:1" ht="15.75" customHeight="1">
      <c r="A828" s="5"/>
    </row>
    <row r="829" spans="1:1" ht="15.75" customHeight="1">
      <c r="A829" s="5"/>
    </row>
    <row r="830" spans="1:1" ht="15.75" customHeight="1">
      <c r="A830" s="5"/>
    </row>
    <row r="831" spans="1:1" ht="15.75" customHeight="1">
      <c r="A831" s="5"/>
    </row>
    <row r="832" spans="1:1" ht="15.75" customHeight="1">
      <c r="A832" s="5"/>
    </row>
    <row r="833" spans="1:1" ht="15.75" customHeight="1">
      <c r="A833" s="5"/>
    </row>
    <row r="834" spans="1:1" ht="15.75" customHeight="1">
      <c r="A834" s="5"/>
    </row>
    <row r="835" spans="1:1" ht="15.75" customHeight="1">
      <c r="A835" s="5"/>
    </row>
    <row r="836" spans="1:1" ht="15.75" customHeight="1">
      <c r="A836" s="5"/>
    </row>
    <row r="837" spans="1:1" ht="15.75" customHeight="1">
      <c r="A837" s="5"/>
    </row>
    <row r="838" spans="1:1" ht="15.75" customHeight="1">
      <c r="A838" s="5"/>
    </row>
    <row r="839" spans="1:1" ht="15.75" customHeight="1">
      <c r="A839" s="5"/>
    </row>
    <row r="840" spans="1:1" ht="15.75" customHeight="1">
      <c r="A840" s="5"/>
    </row>
    <row r="841" spans="1:1" ht="15.75" customHeight="1">
      <c r="A841" s="5"/>
    </row>
    <row r="842" spans="1:1" ht="15.75" customHeight="1">
      <c r="A842" s="5"/>
    </row>
    <row r="843" spans="1:1" ht="15.75" customHeight="1">
      <c r="A843" s="5"/>
    </row>
    <row r="844" spans="1:1" ht="15.75" customHeight="1">
      <c r="A844" s="5"/>
    </row>
    <row r="845" spans="1:1" ht="15.75" customHeight="1">
      <c r="A845" s="5"/>
    </row>
    <row r="846" spans="1:1" ht="15.75" customHeight="1">
      <c r="A846" s="5"/>
    </row>
    <row r="847" spans="1:1" ht="15.75" customHeight="1">
      <c r="A847" s="5"/>
    </row>
    <row r="848" spans="1:1" ht="15.75" customHeight="1">
      <c r="A848" s="5"/>
    </row>
    <row r="849" spans="1:1" ht="15.75" customHeight="1">
      <c r="A849" s="5"/>
    </row>
    <row r="850" spans="1:1" ht="15.75" customHeight="1">
      <c r="A850" s="5"/>
    </row>
    <row r="851" spans="1:1" ht="15.75" customHeight="1">
      <c r="A851" s="5"/>
    </row>
    <row r="852" spans="1:1" ht="15.75" customHeight="1">
      <c r="A852" s="5"/>
    </row>
    <row r="853" spans="1:1" ht="15.75" customHeight="1">
      <c r="A853" s="5"/>
    </row>
    <row r="854" spans="1:1" ht="15.75" customHeight="1">
      <c r="A854" s="5"/>
    </row>
    <row r="855" spans="1:1" ht="15.75" customHeight="1">
      <c r="A855" s="5"/>
    </row>
    <row r="856" spans="1:1" ht="15.75" customHeight="1">
      <c r="A856" s="5"/>
    </row>
    <row r="857" spans="1:1" ht="15.75" customHeight="1">
      <c r="A857" s="5"/>
    </row>
    <row r="858" spans="1:1" ht="15.75" customHeight="1">
      <c r="A858" s="5"/>
    </row>
    <row r="859" spans="1:1" ht="15.75" customHeight="1">
      <c r="A859" s="5"/>
    </row>
    <row r="860" spans="1:1" ht="15.75" customHeight="1">
      <c r="A860" s="5"/>
    </row>
    <row r="861" spans="1:1" ht="15.75" customHeight="1">
      <c r="A861" s="5"/>
    </row>
    <row r="862" spans="1:1" ht="15.75" customHeight="1">
      <c r="A862" s="5"/>
    </row>
    <row r="863" spans="1:1" ht="15.75" customHeight="1">
      <c r="A863" s="5"/>
    </row>
    <row r="864" spans="1:1" ht="15.75" customHeight="1">
      <c r="A864" s="5"/>
    </row>
    <row r="865" spans="1:1" ht="15.75" customHeight="1">
      <c r="A865" s="5"/>
    </row>
    <row r="866" spans="1:1" ht="15.75" customHeight="1">
      <c r="A866" s="5"/>
    </row>
    <row r="867" spans="1:1" ht="15.75" customHeight="1">
      <c r="A867" s="5"/>
    </row>
    <row r="868" spans="1:1" ht="15.75" customHeight="1">
      <c r="A868" s="5"/>
    </row>
    <row r="869" spans="1:1" ht="15.75" customHeight="1">
      <c r="A869" s="5"/>
    </row>
    <row r="870" spans="1:1" ht="15.75" customHeight="1">
      <c r="A870" s="5"/>
    </row>
    <row r="871" spans="1:1" ht="15.75" customHeight="1">
      <c r="A871" s="5"/>
    </row>
    <row r="872" spans="1:1" ht="15.75" customHeight="1">
      <c r="A872" s="5"/>
    </row>
    <row r="873" spans="1:1" ht="15.75" customHeight="1">
      <c r="A873" s="5"/>
    </row>
    <row r="874" spans="1:1" ht="15.75" customHeight="1">
      <c r="A874" s="5"/>
    </row>
    <row r="875" spans="1:1" ht="15.75" customHeight="1">
      <c r="A875" s="5"/>
    </row>
    <row r="876" spans="1:1" ht="15.75" customHeight="1">
      <c r="A876" s="5"/>
    </row>
    <row r="877" spans="1:1" ht="15.75" customHeight="1">
      <c r="A877" s="5"/>
    </row>
    <row r="878" spans="1:1" ht="15.75" customHeight="1">
      <c r="A878" s="5"/>
    </row>
    <row r="879" spans="1:1" ht="15.75" customHeight="1">
      <c r="A879" s="5"/>
    </row>
    <row r="880" spans="1:1" ht="15.75" customHeight="1">
      <c r="A880" s="5"/>
    </row>
    <row r="881" spans="1:1" ht="15.75" customHeight="1">
      <c r="A881" s="5"/>
    </row>
    <row r="882" spans="1:1" ht="15.75" customHeight="1">
      <c r="A882" s="5"/>
    </row>
    <row r="883" spans="1:1" ht="15.75" customHeight="1">
      <c r="A883" s="5"/>
    </row>
    <row r="884" spans="1:1" ht="15.75" customHeight="1">
      <c r="A884" s="5"/>
    </row>
    <row r="885" spans="1:1" ht="15.75" customHeight="1">
      <c r="A885" s="5"/>
    </row>
    <row r="886" spans="1:1" ht="15.75" customHeight="1">
      <c r="A886" s="5"/>
    </row>
    <row r="887" spans="1:1" ht="15.75" customHeight="1">
      <c r="A887" s="5"/>
    </row>
    <row r="888" spans="1:1" ht="15.75" customHeight="1">
      <c r="A888" s="5"/>
    </row>
    <row r="889" spans="1:1" ht="15.75" customHeight="1">
      <c r="A889" s="5"/>
    </row>
    <row r="890" spans="1:1" ht="15.75" customHeight="1">
      <c r="A890" s="5"/>
    </row>
    <row r="891" spans="1:1" ht="15.75" customHeight="1">
      <c r="A891" s="5"/>
    </row>
    <row r="892" spans="1:1" ht="15.75" customHeight="1">
      <c r="A892" s="5"/>
    </row>
    <row r="893" spans="1:1" ht="15.75" customHeight="1">
      <c r="A893" s="5"/>
    </row>
    <row r="894" spans="1:1" ht="15.75" customHeight="1">
      <c r="A894" s="5"/>
    </row>
    <row r="895" spans="1:1" ht="15.75" customHeight="1">
      <c r="A895" s="5"/>
    </row>
    <row r="896" spans="1:1" ht="15.75" customHeight="1">
      <c r="A896" s="5"/>
    </row>
    <row r="897" spans="1:1" ht="15.75" customHeight="1">
      <c r="A897" s="5"/>
    </row>
    <row r="898" spans="1:1" ht="15.75" customHeight="1">
      <c r="A898" s="5"/>
    </row>
    <row r="899" spans="1:1" ht="15.75" customHeight="1">
      <c r="A899" s="5"/>
    </row>
    <row r="900" spans="1:1" ht="15.75" customHeight="1">
      <c r="A900" s="5"/>
    </row>
    <row r="901" spans="1:1" ht="15.75" customHeight="1">
      <c r="A901" s="5"/>
    </row>
    <row r="902" spans="1:1" ht="15.75" customHeight="1">
      <c r="A902" s="5"/>
    </row>
    <row r="903" spans="1:1" ht="15.75" customHeight="1">
      <c r="A903" s="5"/>
    </row>
    <row r="904" spans="1:1" ht="15.75" customHeight="1">
      <c r="A904" s="5"/>
    </row>
    <row r="905" spans="1:1" ht="15.75" customHeight="1">
      <c r="A905" s="5"/>
    </row>
    <row r="906" spans="1:1" ht="15.75" customHeight="1">
      <c r="A906" s="5"/>
    </row>
    <row r="907" spans="1:1" ht="15.75" customHeight="1">
      <c r="A907" s="5"/>
    </row>
    <row r="908" spans="1:1" ht="15.75" customHeight="1">
      <c r="A908" s="5"/>
    </row>
    <row r="909" spans="1:1" ht="15.75" customHeight="1">
      <c r="A909" s="5"/>
    </row>
    <row r="910" spans="1:1" ht="15.75" customHeight="1">
      <c r="A910" s="5"/>
    </row>
    <row r="911" spans="1:1" ht="15.75" customHeight="1">
      <c r="A911" s="5"/>
    </row>
    <row r="912" spans="1:1" ht="15.75" customHeight="1">
      <c r="A912" s="5"/>
    </row>
    <row r="913" spans="1:1" ht="15.75" customHeight="1">
      <c r="A913" s="5"/>
    </row>
    <row r="914" spans="1:1" ht="15.75" customHeight="1">
      <c r="A914" s="5"/>
    </row>
    <row r="915" spans="1:1" ht="15.75" customHeight="1">
      <c r="A915" s="5"/>
    </row>
    <row r="916" spans="1:1" ht="15.75" customHeight="1">
      <c r="A916" s="5"/>
    </row>
    <row r="917" spans="1:1" ht="15.75" customHeight="1">
      <c r="A917" s="5"/>
    </row>
    <row r="918" spans="1:1" ht="15.75" customHeight="1">
      <c r="A918" s="5"/>
    </row>
    <row r="919" spans="1:1" ht="15.75" customHeight="1">
      <c r="A919" s="5"/>
    </row>
    <row r="920" spans="1:1" ht="15.75" customHeight="1">
      <c r="A920" s="5"/>
    </row>
    <row r="921" spans="1:1" ht="15.75" customHeight="1">
      <c r="A921" s="5"/>
    </row>
    <row r="922" spans="1:1" ht="15.75" customHeight="1">
      <c r="A922" s="5"/>
    </row>
    <row r="923" spans="1:1" ht="15.75" customHeight="1">
      <c r="A923" s="5"/>
    </row>
    <row r="924" spans="1:1" ht="15.75" customHeight="1">
      <c r="A924" s="5"/>
    </row>
    <row r="925" spans="1:1" ht="15.75" customHeight="1">
      <c r="A925" s="5"/>
    </row>
    <row r="926" spans="1:1" ht="15.75" customHeight="1">
      <c r="A926" s="5"/>
    </row>
    <row r="927" spans="1:1" ht="15.75" customHeight="1">
      <c r="A927" s="5"/>
    </row>
    <row r="928" spans="1:1" ht="15.75" customHeight="1">
      <c r="A928" s="5"/>
    </row>
    <row r="929" spans="1:1" ht="15.75" customHeight="1">
      <c r="A929" s="5"/>
    </row>
    <row r="930" spans="1:1" ht="15.75" customHeight="1">
      <c r="A930" s="5"/>
    </row>
    <row r="931" spans="1:1" ht="15.75" customHeight="1">
      <c r="A931" s="5"/>
    </row>
    <row r="932" spans="1:1" ht="15.75" customHeight="1">
      <c r="A932" s="5"/>
    </row>
    <row r="933" spans="1:1" ht="15.75" customHeight="1">
      <c r="A933" s="5"/>
    </row>
    <row r="934" spans="1:1" ht="15.75" customHeight="1">
      <c r="A934" s="5"/>
    </row>
    <row r="935" spans="1:1" ht="15.75" customHeight="1">
      <c r="A935" s="5"/>
    </row>
    <row r="936" spans="1:1" ht="15.75" customHeight="1">
      <c r="A936" s="5"/>
    </row>
    <row r="937" spans="1:1" ht="15.75" customHeight="1">
      <c r="A937" s="5"/>
    </row>
    <row r="938" spans="1:1" ht="15.75" customHeight="1">
      <c r="A938" s="5"/>
    </row>
    <row r="939" spans="1:1" ht="15.75" customHeight="1">
      <c r="A939" s="5"/>
    </row>
    <row r="940" spans="1:1" ht="15.75" customHeight="1">
      <c r="A940" s="5"/>
    </row>
    <row r="941" spans="1:1" ht="15.75" customHeight="1">
      <c r="A941" s="5"/>
    </row>
    <row r="942" spans="1:1" ht="15.75" customHeight="1">
      <c r="A942" s="5"/>
    </row>
    <row r="943" spans="1:1" ht="15.75" customHeight="1">
      <c r="A943" s="5"/>
    </row>
    <row r="944" spans="1:1" ht="15.75" customHeight="1">
      <c r="A944" s="5"/>
    </row>
    <row r="945" spans="1:1" ht="15.75" customHeight="1">
      <c r="A945" s="5"/>
    </row>
    <row r="946" spans="1:1" ht="15.75" customHeight="1">
      <c r="A946" s="5"/>
    </row>
    <row r="947" spans="1:1" ht="15.75" customHeight="1">
      <c r="A947" s="5"/>
    </row>
    <row r="948" spans="1:1" ht="15.75" customHeight="1">
      <c r="A948" s="5"/>
    </row>
    <row r="949" spans="1:1" ht="15.75" customHeight="1">
      <c r="A949" s="5"/>
    </row>
    <row r="950" spans="1:1" ht="15.75" customHeight="1">
      <c r="A950" s="5"/>
    </row>
    <row r="951" spans="1:1" ht="15.75" customHeight="1">
      <c r="A951" s="5"/>
    </row>
    <row r="952" spans="1:1" ht="15.75" customHeight="1">
      <c r="A952" s="5"/>
    </row>
    <row r="953" spans="1:1" ht="15.75" customHeight="1">
      <c r="A953" s="5"/>
    </row>
    <row r="954" spans="1:1" ht="15.75" customHeight="1">
      <c r="A954" s="5"/>
    </row>
    <row r="955" spans="1:1" ht="15.75" customHeight="1">
      <c r="A955" s="5"/>
    </row>
    <row r="956" spans="1:1" ht="15.75" customHeight="1">
      <c r="A956" s="5"/>
    </row>
    <row r="957" spans="1:1" ht="15.75" customHeight="1">
      <c r="A957" s="5"/>
    </row>
    <row r="958" spans="1:1" ht="15.75" customHeight="1">
      <c r="A958" s="5"/>
    </row>
    <row r="959" spans="1:1" ht="15.75" customHeight="1">
      <c r="A959" s="5"/>
    </row>
    <row r="960" spans="1:1" ht="15.75" customHeight="1">
      <c r="A960" s="5"/>
    </row>
    <row r="961" spans="1:1" ht="15.75" customHeight="1">
      <c r="A961" s="5"/>
    </row>
    <row r="962" spans="1:1" ht="15.75" customHeight="1">
      <c r="A962" s="5"/>
    </row>
    <row r="963" spans="1:1" ht="15.75" customHeight="1">
      <c r="A963" s="5"/>
    </row>
    <row r="964" spans="1:1" ht="15.75" customHeight="1">
      <c r="A964" s="5"/>
    </row>
    <row r="965" spans="1:1" ht="15.75" customHeight="1">
      <c r="A965" s="5"/>
    </row>
    <row r="966" spans="1:1" ht="15.75" customHeight="1">
      <c r="A966" s="5"/>
    </row>
    <row r="967" spans="1:1" ht="15.75" customHeight="1">
      <c r="A967" s="5"/>
    </row>
    <row r="968" spans="1:1" ht="15.75" customHeight="1">
      <c r="A968" s="5"/>
    </row>
    <row r="969" spans="1:1" ht="15.75" customHeight="1">
      <c r="A969" s="5"/>
    </row>
    <row r="970" spans="1:1" ht="15.75" customHeight="1">
      <c r="A970" s="5"/>
    </row>
    <row r="971" spans="1:1" ht="15.75" customHeight="1">
      <c r="A971" s="5"/>
    </row>
    <row r="972" spans="1:1" ht="15.75" customHeight="1">
      <c r="A972" s="5"/>
    </row>
    <row r="973" spans="1:1" ht="15.75" customHeight="1">
      <c r="A973" s="5"/>
    </row>
    <row r="974" spans="1:1" ht="15.75" customHeight="1">
      <c r="A974" s="5"/>
    </row>
    <row r="975" spans="1:1" ht="15.75" customHeight="1">
      <c r="A975" s="5"/>
    </row>
    <row r="976" spans="1:1" ht="15.75" customHeight="1">
      <c r="A976" s="5"/>
    </row>
    <row r="977" spans="1:1" ht="15.75" customHeight="1">
      <c r="A977" s="5"/>
    </row>
    <row r="978" spans="1:1" ht="15.75" customHeight="1">
      <c r="A978" s="5"/>
    </row>
    <row r="979" spans="1:1" ht="15.75" customHeight="1">
      <c r="A979" s="5"/>
    </row>
    <row r="980" spans="1:1" ht="15.75" customHeight="1">
      <c r="A980" s="5"/>
    </row>
    <row r="981" spans="1:1" ht="15.75" customHeight="1">
      <c r="A981" s="5"/>
    </row>
    <row r="982" spans="1:1" ht="15.75" customHeight="1">
      <c r="A982" s="5"/>
    </row>
    <row r="983" spans="1:1" ht="15.75" customHeight="1">
      <c r="A983" s="5"/>
    </row>
    <row r="984" spans="1:1" ht="15.75" customHeight="1">
      <c r="A984" s="5"/>
    </row>
    <row r="985" spans="1:1" ht="15.75" customHeight="1">
      <c r="A985" s="5"/>
    </row>
    <row r="986" spans="1:1" ht="15.75" customHeight="1">
      <c r="A986" s="5"/>
    </row>
    <row r="987" spans="1:1" ht="15.75" customHeight="1">
      <c r="A987" s="5"/>
    </row>
    <row r="988" spans="1:1" ht="15.75" customHeight="1">
      <c r="A988" s="5"/>
    </row>
    <row r="989" spans="1:1" ht="15.75" customHeight="1">
      <c r="A989" s="5"/>
    </row>
    <row r="990" spans="1:1" ht="15.75" customHeight="1">
      <c r="A990" s="5"/>
    </row>
    <row r="991" spans="1:1" ht="15.75" customHeight="1">
      <c r="A991" s="5"/>
    </row>
    <row r="992" spans="1:1" ht="15.75" customHeight="1">
      <c r="A992" s="5"/>
    </row>
  </sheetData>
  <mergeCells count="1">
    <mergeCell ref="C15:R17"/>
  </mergeCells>
  <hyperlinks>
    <hyperlink ref="B1" location="Menu!A1" display="Menu!A1" xr:uid="{00000000-0004-0000-0600-000000000000}"/>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989"/>
  <sheetViews>
    <sheetView showGridLines="0" workbookViewId="0">
      <pane xSplit="2" ySplit="3" topLeftCell="C4" activePane="bottomRight" state="frozen"/>
      <selection activeCell="C4" sqref="C4"/>
      <selection pane="topRight" activeCell="C4" sqref="C4"/>
      <selection pane="bottomLeft" activeCell="C4" sqref="C4"/>
      <selection pane="bottomRight" activeCell="AK20" sqref="AK20"/>
    </sheetView>
  </sheetViews>
  <sheetFormatPr baseColWidth="10" defaultColWidth="11.1640625" defaultRowHeight="15" customHeight="1"/>
  <cols>
    <col min="1" max="1" width="3.33203125" customWidth="1"/>
    <col min="2" max="2" width="52" customWidth="1"/>
    <col min="3" max="10" width="10.6640625" customWidth="1"/>
    <col min="11" max="20" width="11.5" customWidth="1"/>
    <col min="21" max="27" width="11" customWidth="1"/>
    <col min="28" max="28" width="3.1640625" customWidth="1"/>
    <col min="29" max="31" width="10.6640625" customWidth="1"/>
    <col min="32" max="35" width="12.6640625" customWidth="1"/>
  </cols>
  <sheetData>
    <row r="1" spans="1:35" ht="59.25" customHeight="1">
      <c r="A1" s="5"/>
      <c r="B1" s="2" t="s">
        <v>189</v>
      </c>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row>
    <row r="2" spans="1:35" ht="15.75" customHeight="1">
      <c r="A2" s="5"/>
      <c r="Q2" s="6"/>
      <c r="R2" s="6"/>
      <c r="S2" s="6"/>
      <c r="T2" s="6"/>
      <c r="U2" s="6"/>
      <c r="V2" s="6"/>
      <c r="W2" s="6"/>
      <c r="X2" s="6"/>
      <c r="Y2" s="6"/>
      <c r="Z2" s="6"/>
      <c r="AA2" s="6"/>
    </row>
    <row r="3" spans="1:35" ht="15.75" customHeight="1">
      <c r="A3" s="5"/>
      <c r="B3" s="33"/>
      <c r="C3" s="7" t="s">
        <v>0</v>
      </c>
      <c r="D3" s="7" t="s">
        <v>1</v>
      </c>
      <c r="E3" s="7" t="s">
        <v>2</v>
      </c>
      <c r="F3" s="7" t="s">
        <v>3</v>
      </c>
      <c r="G3" s="7" t="s">
        <v>4</v>
      </c>
      <c r="H3" s="7" t="s">
        <v>5</v>
      </c>
      <c r="I3" s="7" t="s">
        <v>6</v>
      </c>
      <c r="J3" s="7" t="s">
        <v>7</v>
      </c>
      <c r="K3" s="7" t="s">
        <v>8</v>
      </c>
      <c r="L3" s="7" t="s">
        <v>9</v>
      </c>
      <c r="M3" s="7" t="s">
        <v>10</v>
      </c>
      <c r="N3" s="7" t="s">
        <v>11</v>
      </c>
      <c r="O3" s="7" t="s">
        <v>12</v>
      </c>
      <c r="P3" s="7" t="s">
        <v>13</v>
      </c>
      <c r="Q3" s="7" t="s">
        <v>14</v>
      </c>
      <c r="R3" s="7" t="s">
        <v>15</v>
      </c>
      <c r="S3" s="7" t="s">
        <v>16</v>
      </c>
      <c r="T3" s="7" t="s">
        <v>17</v>
      </c>
      <c r="U3" s="7" t="s">
        <v>18</v>
      </c>
      <c r="V3" s="7" t="s">
        <v>19</v>
      </c>
      <c r="W3" s="7" t="s">
        <v>20</v>
      </c>
      <c r="X3" s="7" t="s">
        <v>21</v>
      </c>
      <c r="Y3" s="7" t="s">
        <v>22</v>
      </c>
      <c r="Z3" s="7" t="s">
        <v>23</v>
      </c>
      <c r="AA3" s="7" t="s">
        <v>24</v>
      </c>
      <c r="AC3" s="7">
        <v>2019</v>
      </c>
      <c r="AD3" s="7">
        <v>2020</v>
      </c>
      <c r="AE3" s="7">
        <v>2021</v>
      </c>
      <c r="AF3" s="7">
        <v>2022</v>
      </c>
      <c r="AG3" s="7">
        <v>2023</v>
      </c>
      <c r="AH3" s="7">
        <v>2024</v>
      </c>
      <c r="AI3" s="7">
        <v>2025</v>
      </c>
    </row>
    <row r="4" spans="1:35" ht="15.75" customHeight="1">
      <c r="A4" s="5"/>
      <c r="B4" s="8" t="s">
        <v>28</v>
      </c>
      <c r="C4" s="10">
        <v>11002</v>
      </c>
      <c r="D4" s="10">
        <v>11523</v>
      </c>
      <c r="E4" s="10">
        <v>16881</v>
      </c>
      <c r="F4" s="10">
        <v>20672</v>
      </c>
      <c r="G4" s="10">
        <v>23267</v>
      </c>
      <c r="H4" s="10">
        <v>33791</v>
      </c>
      <c r="I4" s="10">
        <v>34444</v>
      </c>
      <c r="J4" s="10">
        <v>38941</v>
      </c>
      <c r="K4" s="10">
        <v>43554</v>
      </c>
      <c r="L4" s="10">
        <v>49639</v>
      </c>
      <c r="M4" s="10">
        <v>53872</v>
      </c>
      <c r="N4" s="10">
        <v>55102</v>
      </c>
      <c r="O4" s="10">
        <v>61837</v>
      </c>
      <c r="P4" s="10">
        <v>70760</v>
      </c>
      <c r="Q4" s="10">
        <v>74543</v>
      </c>
      <c r="R4" s="10">
        <v>69719</v>
      </c>
      <c r="S4" s="10">
        <v>62971</v>
      </c>
      <c r="T4" s="10">
        <v>69811</v>
      </c>
      <c r="U4" s="10">
        <v>78180</v>
      </c>
      <c r="V4" s="10">
        <v>83711</v>
      </c>
      <c r="W4" s="10">
        <v>84879</v>
      </c>
      <c r="X4" s="10">
        <v>98885</v>
      </c>
      <c r="Y4" s="10">
        <v>103189</v>
      </c>
      <c r="Z4" s="10">
        <v>115803</v>
      </c>
      <c r="AA4" s="10">
        <v>118684</v>
      </c>
      <c r="AB4" s="9"/>
      <c r="AC4" s="10">
        <v>35876</v>
      </c>
      <c r="AD4" s="10">
        <v>60078</v>
      </c>
      <c r="AE4" s="10">
        <v>130443</v>
      </c>
      <c r="AF4" s="10">
        <v>202167</v>
      </c>
      <c r="AG4" s="10">
        <v>276859</v>
      </c>
      <c r="AH4" s="10">
        <v>294673</v>
      </c>
      <c r="AI4" s="10">
        <v>402756</v>
      </c>
    </row>
    <row r="5" spans="1:35" ht="15.75" customHeight="1">
      <c r="A5" s="5"/>
    </row>
    <row r="6" spans="1:35" ht="15.75" customHeight="1">
      <c r="A6" s="5"/>
      <c r="B6" s="9" t="s">
        <v>188</v>
      </c>
      <c r="Q6" s="35"/>
    </row>
    <row r="7" spans="1:35" ht="15.75" customHeight="1">
      <c r="A7" s="36"/>
      <c r="B7" s="37" t="s">
        <v>174</v>
      </c>
      <c r="C7" s="10"/>
      <c r="D7" s="10"/>
      <c r="E7" s="10"/>
      <c r="F7" s="10"/>
      <c r="G7" s="10"/>
      <c r="H7" s="10"/>
      <c r="I7" s="10"/>
      <c r="J7" s="10"/>
      <c r="K7" s="38"/>
      <c r="L7" s="38"/>
      <c r="M7" s="38"/>
      <c r="N7" s="38"/>
      <c r="O7" s="10">
        <f t="shared" ref="O7:AA7" si="0">SUM(O8:O12)</f>
        <v>52847</v>
      </c>
      <c r="P7" s="10">
        <f t="shared" si="0"/>
        <v>61690</v>
      </c>
      <c r="Q7" s="10">
        <f t="shared" si="0"/>
        <v>59449</v>
      </c>
      <c r="R7" s="10">
        <f t="shared" si="0"/>
        <v>54735</v>
      </c>
      <c r="S7" s="10">
        <f t="shared" si="0"/>
        <v>48567</v>
      </c>
      <c r="T7" s="10">
        <f t="shared" si="0"/>
        <v>53542</v>
      </c>
      <c r="U7" s="10">
        <f t="shared" si="0"/>
        <v>55628</v>
      </c>
      <c r="V7" s="10">
        <f t="shared" si="0"/>
        <v>56442</v>
      </c>
      <c r="W7" s="10">
        <f t="shared" si="0"/>
        <v>59521</v>
      </c>
      <c r="X7" s="10">
        <f t="shared" si="0"/>
        <v>73581</v>
      </c>
      <c r="Y7" s="10">
        <f t="shared" si="0"/>
        <v>81521</v>
      </c>
      <c r="Z7" s="10">
        <f t="shared" si="0"/>
        <v>86415</v>
      </c>
      <c r="AA7" s="10">
        <f t="shared" si="0"/>
        <v>84675</v>
      </c>
      <c r="AC7" s="10"/>
      <c r="AD7" s="10"/>
      <c r="AE7" s="10"/>
      <c r="AF7" s="38"/>
      <c r="AG7" s="10">
        <f t="shared" ref="AG7:AI7" si="1">SUM(AG8:AG12)</f>
        <v>228723</v>
      </c>
      <c r="AH7" s="10">
        <f t="shared" si="1"/>
        <v>214179</v>
      </c>
      <c r="AI7" s="10">
        <f t="shared" si="1"/>
        <v>301038</v>
      </c>
    </row>
    <row r="8" spans="1:35" ht="15.75" customHeight="1">
      <c r="A8" s="24"/>
      <c r="B8" s="13" t="s">
        <v>140</v>
      </c>
      <c r="C8" s="14"/>
      <c r="D8" s="14"/>
      <c r="E8" s="14"/>
      <c r="F8" s="14"/>
      <c r="G8" s="14"/>
      <c r="H8" s="14"/>
      <c r="I8" s="14"/>
      <c r="J8" s="14"/>
      <c r="K8" s="39"/>
      <c r="L8" s="39"/>
      <c r="M8" s="39"/>
      <c r="N8" s="39"/>
      <c r="O8" s="14">
        <v>17827</v>
      </c>
      <c r="P8" s="14">
        <v>13778</v>
      </c>
      <c r="Q8" s="14">
        <v>13145</v>
      </c>
      <c r="R8" s="14">
        <v>3963</v>
      </c>
      <c r="S8" s="42">
        <v>5170</v>
      </c>
      <c r="T8" s="42">
        <v>7645</v>
      </c>
      <c r="U8" s="42">
        <v>6725</v>
      </c>
      <c r="V8" s="42">
        <v>9182</v>
      </c>
      <c r="W8" s="42">
        <v>10643</v>
      </c>
      <c r="X8" s="42">
        <v>14073</v>
      </c>
      <c r="Y8" s="42">
        <v>11782</v>
      </c>
      <c r="Z8" s="42">
        <v>8345</v>
      </c>
      <c r="AA8" s="42">
        <v>15536</v>
      </c>
      <c r="AC8" s="14"/>
      <c r="AD8" s="14"/>
      <c r="AE8" s="14"/>
      <c r="AF8" s="39"/>
      <c r="AG8" s="14">
        <v>48714</v>
      </c>
      <c r="AH8" s="14">
        <v>28722</v>
      </c>
      <c r="AI8" s="14">
        <v>44843</v>
      </c>
    </row>
    <row r="9" spans="1:35" ht="15.75" customHeight="1">
      <c r="A9" s="24"/>
      <c r="B9" s="13" t="s">
        <v>138</v>
      </c>
      <c r="C9" s="14"/>
      <c r="D9" s="14"/>
      <c r="E9" s="14"/>
      <c r="F9" s="14"/>
      <c r="G9" s="14"/>
      <c r="H9" s="14"/>
      <c r="I9" s="14"/>
      <c r="J9" s="14"/>
      <c r="K9" s="39"/>
      <c r="L9" s="39"/>
      <c r="M9" s="39"/>
      <c r="N9" s="39"/>
      <c r="O9" s="14">
        <v>11004</v>
      </c>
      <c r="P9" s="14">
        <v>19600</v>
      </c>
      <c r="Q9" s="14">
        <v>22677</v>
      </c>
      <c r="R9" s="14">
        <v>25494</v>
      </c>
      <c r="S9" s="42">
        <v>17901</v>
      </c>
      <c r="T9" s="42">
        <v>19227</v>
      </c>
      <c r="U9" s="42">
        <v>15374</v>
      </c>
      <c r="V9" s="42">
        <v>14804</v>
      </c>
      <c r="W9" s="42">
        <v>13038</v>
      </c>
      <c r="X9" s="42">
        <v>24269</v>
      </c>
      <c r="Y9" s="42">
        <v>29275</v>
      </c>
      <c r="Z9" s="42">
        <v>34449</v>
      </c>
      <c r="AA9" s="42">
        <v>27526</v>
      </c>
      <c r="AC9" s="14"/>
      <c r="AD9" s="14"/>
      <c r="AE9" s="14"/>
      <c r="AF9" s="39"/>
      <c r="AG9" s="14">
        <v>78775</v>
      </c>
      <c r="AH9" s="14">
        <v>67306</v>
      </c>
      <c r="AI9" s="14">
        <v>101031</v>
      </c>
    </row>
    <row r="10" spans="1:35" ht="15.75" customHeight="1">
      <c r="A10" s="24"/>
      <c r="B10" s="13" t="s">
        <v>141</v>
      </c>
      <c r="C10" s="14"/>
      <c r="D10" s="14"/>
      <c r="E10" s="14"/>
      <c r="F10" s="14"/>
      <c r="G10" s="14"/>
      <c r="H10" s="14"/>
      <c r="I10" s="14"/>
      <c r="J10" s="14"/>
      <c r="K10" s="39"/>
      <c r="L10" s="39"/>
      <c r="M10" s="39"/>
      <c r="N10" s="39"/>
      <c r="O10" s="14">
        <v>9102</v>
      </c>
      <c r="P10" s="14">
        <v>8939</v>
      </c>
      <c r="Q10" s="14">
        <v>6899</v>
      </c>
      <c r="R10" s="14">
        <v>9054</v>
      </c>
      <c r="S10" s="42">
        <v>7468</v>
      </c>
      <c r="T10" s="42">
        <v>8276</v>
      </c>
      <c r="U10" s="42">
        <v>8177</v>
      </c>
      <c r="V10" s="42">
        <v>9153</v>
      </c>
      <c r="W10" s="42">
        <v>0</v>
      </c>
      <c r="X10" s="43">
        <v>0</v>
      </c>
      <c r="Y10" s="43">
        <v>0</v>
      </c>
      <c r="Z10" s="43">
        <v>0</v>
      </c>
      <c r="AA10" s="43">
        <v>0</v>
      </c>
      <c r="AC10" s="14"/>
      <c r="AD10" s="14"/>
      <c r="AE10" s="14"/>
      <c r="AF10" s="39"/>
      <c r="AG10" s="14">
        <v>33994</v>
      </c>
      <c r="AH10" s="14">
        <v>33073</v>
      </c>
      <c r="AI10" s="14">
        <v>0</v>
      </c>
    </row>
    <row r="11" spans="1:35" ht="15.75" customHeight="1">
      <c r="A11" s="24"/>
      <c r="B11" s="13" t="s">
        <v>139</v>
      </c>
      <c r="C11" s="14"/>
      <c r="D11" s="14"/>
      <c r="E11" s="14"/>
      <c r="F11" s="14"/>
      <c r="G11" s="14"/>
      <c r="H11" s="14"/>
      <c r="I11" s="14"/>
      <c r="J11" s="14"/>
      <c r="K11" s="39"/>
      <c r="L11" s="39"/>
      <c r="M11" s="39"/>
      <c r="N11" s="39"/>
      <c r="O11" s="14">
        <v>6874</v>
      </c>
      <c r="P11" s="14">
        <v>10648</v>
      </c>
      <c r="Q11" s="14">
        <v>7861</v>
      </c>
      <c r="R11" s="14">
        <v>9267</v>
      </c>
      <c r="S11" s="42">
        <v>9928</v>
      </c>
      <c r="T11" s="42">
        <v>8819</v>
      </c>
      <c r="U11" s="42">
        <v>12821</v>
      </c>
      <c r="V11" s="42">
        <v>10901</v>
      </c>
      <c r="W11" s="42">
        <v>10770</v>
      </c>
      <c r="X11" s="42">
        <v>11880</v>
      </c>
      <c r="Y11" s="42">
        <v>10030</v>
      </c>
      <c r="Z11" s="42">
        <v>12563</v>
      </c>
      <c r="AA11" s="42">
        <v>12436</v>
      </c>
      <c r="AB11" s="9"/>
      <c r="AC11" s="14"/>
      <c r="AD11" s="14"/>
      <c r="AE11" s="14"/>
      <c r="AF11" s="39"/>
      <c r="AG11" s="14">
        <v>34651</v>
      </c>
      <c r="AH11" s="14">
        <v>42470</v>
      </c>
      <c r="AI11" s="14">
        <v>45243</v>
      </c>
    </row>
    <row r="12" spans="1:35" ht="15.75" customHeight="1">
      <c r="A12" s="24"/>
      <c r="B12" s="13" t="s">
        <v>175</v>
      </c>
      <c r="C12" s="14"/>
      <c r="D12" s="14"/>
      <c r="E12" s="14"/>
      <c r="F12" s="14"/>
      <c r="G12" s="14"/>
      <c r="H12" s="14"/>
      <c r="I12" s="14"/>
      <c r="J12" s="14"/>
      <c r="K12" s="39"/>
      <c r="L12" s="39"/>
      <c r="M12" s="39"/>
      <c r="N12" s="39"/>
      <c r="O12" s="14">
        <v>8040</v>
      </c>
      <c r="P12" s="14">
        <v>8725</v>
      </c>
      <c r="Q12" s="14">
        <v>8867</v>
      </c>
      <c r="R12" s="14">
        <v>6957</v>
      </c>
      <c r="S12" s="42">
        <v>8100</v>
      </c>
      <c r="T12" s="42">
        <v>9575</v>
      </c>
      <c r="U12" s="42">
        <v>12531</v>
      </c>
      <c r="V12" s="42">
        <v>12402</v>
      </c>
      <c r="W12" s="42">
        <v>25070</v>
      </c>
      <c r="X12" s="42">
        <v>23359</v>
      </c>
      <c r="Y12" s="42">
        <v>30434</v>
      </c>
      <c r="Z12" s="42">
        <v>31058</v>
      </c>
      <c r="AA12" s="42">
        <v>29177</v>
      </c>
      <c r="AC12" s="14"/>
      <c r="AD12" s="14"/>
      <c r="AE12" s="14"/>
      <c r="AF12" s="39"/>
      <c r="AG12" s="14">
        <v>32589</v>
      </c>
      <c r="AH12" s="14">
        <v>42608</v>
      </c>
      <c r="AI12" s="14">
        <v>109921</v>
      </c>
    </row>
    <row r="13" spans="1:35" ht="15.75" customHeight="1">
      <c r="A13" s="5"/>
      <c r="AB13" s="14"/>
    </row>
    <row r="14" spans="1:35" ht="15.75" customHeight="1">
      <c r="A14" s="36"/>
      <c r="B14" s="37" t="s">
        <v>176</v>
      </c>
      <c r="C14" s="10"/>
      <c r="D14" s="10"/>
      <c r="E14" s="10"/>
      <c r="F14" s="10"/>
      <c r="G14" s="10"/>
      <c r="H14" s="10"/>
      <c r="I14" s="10"/>
      <c r="J14" s="10"/>
      <c r="K14" s="38"/>
      <c r="L14" s="38"/>
      <c r="M14" s="38"/>
      <c r="N14" s="38"/>
      <c r="O14" s="10">
        <f t="shared" ref="O14:AA14" si="2">SUM(O15:O17)</f>
        <v>8989</v>
      </c>
      <c r="P14" s="10">
        <f t="shared" si="2"/>
        <v>9070</v>
      </c>
      <c r="Q14" s="10">
        <f t="shared" si="2"/>
        <v>15092</v>
      </c>
      <c r="R14" s="10">
        <f t="shared" si="2"/>
        <v>14985</v>
      </c>
      <c r="S14" s="10">
        <f t="shared" si="2"/>
        <v>14405</v>
      </c>
      <c r="T14" s="10">
        <f t="shared" si="2"/>
        <v>16268</v>
      </c>
      <c r="U14" s="10">
        <f t="shared" si="2"/>
        <v>22551</v>
      </c>
      <c r="V14" s="10">
        <f t="shared" si="2"/>
        <v>27269</v>
      </c>
      <c r="W14" s="10">
        <f t="shared" si="2"/>
        <v>25357</v>
      </c>
      <c r="X14" s="10">
        <f t="shared" si="2"/>
        <v>25303</v>
      </c>
      <c r="Y14" s="10">
        <f t="shared" si="2"/>
        <v>21668</v>
      </c>
      <c r="Z14" s="10">
        <f t="shared" si="2"/>
        <v>29389</v>
      </c>
      <c r="AA14" s="10">
        <f t="shared" si="2"/>
        <v>34008</v>
      </c>
      <c r="AB14" s="14"/>
      <c r="AC14" s="10"/>
      <c r="AD14" s="10"/>
      <c r="AE14" s="10"/>
      <c r="AF14" s="38"/>
      <c r="AG14" s="10">
        <f t="shared" ref="AG14:AI14" si="3">SUM(AG15:AG17)</f>
        <v>48137</v>
      </c>
      <c r="AH14" s="10">
        <f t="shared" si="3"/>
        <v>80494</v>
      </c>
      <c r="AI14" s="10">
        <f t="shared" si="3"/>
        <v>101719</v>
      </c>
    </row>
    <row r="15" spans="1:35" ht="15.75" customHeight="1">
      <c r="A15" s="24"/>
      <c r="B15" s="13" t="s">
        <v>143</v>
      </c>
      <c r="C15" s="14"/>
      <c r="D15" s="14"/>
      <c r="E15" s="14"/>
      <c r="F15" s="14"/>
      <c r="G15" s="14"/>
      <c r="H15" s="14"/>
      <c r="I15" s="14"/>
      <c r="J15" s="14"/>
      <c r="K15" s="39"/>
      <c r="L15" s="39"/>
      <c r="M15" s="39"/>
      <c r="N15" s="39"/>
      <c r="O15" s="14">
        <v>2417</v>
      </c>
      <c r="P15" s="14">
        <v>185</v>
      </c>
      <c r="Q15" s="14">
        <v>1740</v>
      </c>
      <c r="R15" s="14">
        <v>1473</v>
      </c>
      <c r="S15" s="42">
        <v>525</v>
      </c>
      <c r="T15" s="42">
        <v>1956</v>
      </c>
      <c r="U15" s="42">
        <v>1744</v>
      </c>
      <c r="V15" s="42">
        <v>2382</v>
      </c>
      <c r="W15" s="42">
        <v>0</v>
      </c>
      <c r="X15" s="43">
        <v>0</v>
      </c>
      <c r="Y15" s="43">
        <v>0</v>
      </c>
      <c r="Z15" s="43">
        <v>0</v>
      </c>
      <c r="AA15" s="43">
        <v>0</v>
      </c>
      <c r="AB15" s="14"/>
      <c r="AC15" s="14"/>
      <c r="AD15" s="14"/>
      <c r="AE15" s="14"/>
      <c r="AF15" s="39"/>
      <c r="AG15" s="14">
        <v>5814</v>
      </c>
      <c r="AH15" s="14">
        <v>6607</v>
      </c>
      <c r="AI15" s="14">
        <v>0</v>
      </c>
    </row>
    <row r="16" spans="1:35" ht="15.75" customHeight="1">
      <c r="A16" s="24"/>
      <c r="B16" s="13" t="s">
        <v>142</v>
      </c>
      <c r="C16" s="14"/>
      <c r="D16" s="14"/>
      <c r="E16" s="14"/>
      <c r="F16" s="14"/>
      <c r="G16" s="14"/>
      <c r="H16" s="14"/>
      <c r="I16" s="14"/>
      <c r="J16" s="14"/>
      <c r="K16" s="39"/>
      <c r="L16" s="39"/>
      <c r="M16" s="39"/>
      <c r="N16" s="39"/>
      <c r="O16" s="14">
        <v>2695</v>
      </c>
      <c r="P16" s="14">
        <v>4232</v>
      </c>
      <c r="Q16" s="14">
        <v>9636</v>
      </c>
      <c r="R16" s="14">
        <v>9567</v>
      </c>
      <c r="S16" s="42">
        <v>10308</v>
      </c>
      <c r="T16" s="42">
        <v>9767</v>
      </c>
      <c r="U16" s="42">
        <v>12315</v>
      </c>
      <c r="V16" s="42">
        <v>15997</v>
      </c>
      <c r="W16" s="42">
        <v>16294</v>
      </c>
      <c r="X16" s="42">
        <v>12938</v>
      </c>
      <c r="Y16" s="42">
        <v>7271</v>
      </c>
      <c r="Z16" s="42">
        <v>10342</v>
      </c>
      <c r="AA16" s="42">
        <v>0</v>
      </c>
      <c r="AB16" s="22"/>
      <c r="AC16" s="14"/>
      <c r="AD16" s="14"/>
      <c r="AE16" s="14"/>
      <c r="AF16" s="39"/>
      <c r="AG16" s="14">
        <v>26131</v>
      </c>
      <c r="AH16" s="14">
        <v>48387</v>
      </c>
      <c r="AI16" s="14">
        <v>46846</v>
      </c>
    </row>
    <row r="17" spans="1:35" ht="15.75" customHeight="1">
      <c r="A17" s="24"/>
      <c r="B17" s="13" t="s">
        <v>177</v>
      </c>
      <c r="C17" s="14"/>
      <c r="D17" s="14"/>
      <c r="E17" s="14"/>
      <c r="F17" s="14"/>
      <c r="G17" s="14"/>
      <c r="H17" s="14"/>
      <c r="I17" s="14"/>
      <c r="J17" s="14"/>
      <c r="K17" s="39"/>
      <c r="L17" s="39"/>
      <c r="M17" s="39"/>
      <c r="N17" s="39"/>
      <c r="O17" s="14">
        <v>3877</v>
      </c>
      <c r="P17" s="14">
        <v>4653</v>
      </c>
      <c r="Q17" s="14">
        <v>3716</v>
      </c>
      <c r="R17" s="14">
        <v>3945</v>
      </c>
      <c r="S17" s="42">
        <v>3572</v>
      </c>
      <c r="T17" s="42">
        <v>4545</v>
      </c>
      <c r="U17" s="42">
        <v>8492</v>
      </c>
      <c r="V17" s="42">
        <v>8890</v>
      </c>
      <c r="W17" s="42">
        <v>9063</v>
      </c>
      <c r="X17" s="42">
        <v>12365</v>
      </c>
      <c r="Y17" s="42">
        <v>14397</v>
      </c>
      <c r="Z17" s="42">
        <v>19047</v>
      </c>
      <c r="AA17" s="42">
        <v>34008</v>
      </c>
      <c r="AC17" s="14"/>
      <c r="AD17" s="14"/>
      <c r="AE17" s="14"/>
      <c r="AF17" s="39"/>
      <c r="AG17" s="14">
        <v>16192</v>
      </c>
      <c r="AH17" s="14">
        <v>25500</v>
      </c>
      <c r="AI17" s="14">
        <v>54873</v>
      </c>
    </row>
    <row r="18" spans="1:35" ht="15.75" customHeight="1">
      <c r="A18" s="5"/>
      <c r="AB18" s="22"/>
    </row>
    <row r="19" spans="1:35" ht="15.75" customHeight="1">
      <c r="A19" s="5"/>
    </row>
    <row r="20" spans="1:35" ht="15.75" customHeight="1">
      <c r="A20" s="5"/>
    </row>
    <row r="21" spans="1:35" ht="15.75" customHeight="1">
      <c r="A21" s="5"/>
    </row>
    <row r="22" spans="1:35" ht="15.75" customHeight="1">
      <c r="A22" s="5"/>
    </row>
    <row r="23" spans="1:35" ht="15.75" customHeight="1">
      <c r="A23" s="5"/>
    </row>
    <row r="24" spans="1:35" ht="15.75" customHeight="1">
      <c r="A24" s="5"/>
    </row>
    <row r="25" spans="1:35" ht="15.75" customHeight="1">
      <c r="A25" s="5"/>
    </row>
    <row r="26" spans="1:35" ht="15.75" customHeight="1">
      <c r="A26" s="5"/>
    </row>
    <row r="27" spans="1:35" ht="15.75" customHeight="1">
      <c r="A27" s="5"/>
    </row>
    <row r="28" spans="1:35" ht="15.75" customHeight="1">
      <c r="A28" s="5"/>
    </row>
    <row r="29" spans="1:35" ht="15.75" customHeight="1">
      <c r="A29" s="5"/>
    </row>
    <row r="30" spans="1:35" ht="15.75" customHeight="1">
      <c r="A30" s="5"/>
    </row>
    <row r="31" spans="1:35" ht="15.75" customHeight="1">
      <c r="A31" s="5"/>
    </row>
    <row r="32" spans="1:35" ht="15.75" customHeight="1">
      <c r="A32" s="5"/>
    </row>
    <row r="33" spans="1:1" ht="15.75" customHeight="1">
      <c r="A33" s="5"/>
    </row>
    <row r="34" spans="1:1" ht="15.75" customHeight="1">
      <c r="A34" s="5"/>
    </row>
    <row r="35" spans="1:1" ht="15.75" customHeight="1">
      <c r="A35" s="5"/>
    </row>
    <row r="36" spans="1:1" ht="15.75" customHeight="1">
      <c r="A36" s="5"/>
    </row>
    <row r="37" spans="1:1" ht="15.75" customHeight="1">
      <c r="A37" s="5"/>
    </row>
    <row r="38" spans="1:1" ht="15.75" customHeight="1">
      <c r="A38" s="5"/>
    </row>
    <row r="39" spans="1:1" ht="15.75" customHeight="1">
      <c r="A39" s="5"/>
    </row>
    <row r="40" spans="1:1" ht="15.75" customHeight="1">
      <c r="A40" s="5"/>
    </row>
    <row r="41" spans="1:1" ht="15.75" customHeight="1">
      <c r="A41" s="5"/>
    </row>
    <row r="42" spans="1:1" ht="15.75" customHeight="1">
      <c r="A42" s="5"/>
    </row>
    <row r="43" spans="1:1" ht="15.75" customHeight="1">
      <c r="A43" s="5"/>
    </row>
    <row r="44" spans="1:1" ht="15.75" customHeight="1">
      <c r="A44" s="5"/>
    </row>
    <row r="45" spans="1:1" ht="15.75" customHeight="1">
      <c r="A45" s="5"/>
    </row>
    <row r="46" spans="1:1" ht="15.75" customHeight="1">
      <c r="A46" s="5"/>
    </row>
    <row r="47" spans="1:1" ht="15.75" customHeight="1">
      <c r="A47" s="5"/>
    </row>
    <row r="48" spans="1:1" ht="15.75" customHeight="1">
      <c r="A48" s="5"/>
    </row>
    <row r="49" spans="1:1" ht="15.75" customHeight="1">
      <c r="A49" s="5"/>
    </row>
    <row r="50" spans="1:1" ht="15.75" customHeight="1">
      <c r="A50" s="5"/>
    </row>
    <row r="51" spans="1:1" ht="15.75" customHeight="1">
      <c r="A51" s="5"/>
    </row>
    <row r="52" spans="1:1" ht="15.75" customHeight="1">
      <c r="A52" s="5"/>
    </row>
    <row r="53" spans="1:1" ht="15.75" customHeight="1">
      <c r="A53" s="5"/>
    </row>
    <row r="54" spans="1:1" ht="15.75" customHeight="1">
      <c r="A54" s="5"/>
    </row>
    <row r="55" spans="1:1" ht="15.75" customHeight="1">
      <c r="A55" s="5"/>
    </row>
    <row r="56" spans="1:1" ht="15.75" customHeight="1">
      <c r="A56" s="5"/>
    </row>
    <row r="57" spans="1:1" ht="15.75" customHeight="1">
      <c r="A57" s="5"/>
    </row>
    <row r="58" spans="1:1" ht="15.75" customHeight="1">
      <c r="A58" s="5"/>
    </row>
    <row r="59" spans="1:1" ht="15.75" customHeight="1">
      <c r="A59" s="5"/>
    </row>
    <row r="60" spans="1:1" ht="15.75" customHeight="1">
      <c r="A60" s="5"/>
    </row>
    <row r="61" spans="1:1" ht="15.75" customHeight="1">
      <c r="A61" s="5"/>
    </row>
    <row r="62" spans="1:1" ht="15.75" customHeight="1">
      <c r="A62" s="5"/>
    </row>
    <row r="63" spans="1:1" ht="15.75" customHeight="1">
      <c r="A63" s="5"/>
    </row>
    <row r="64" spans="1:1" ht="15.75" customHeight="1">
      <c r="A64" s="5"/>
    </row>
    <row r="65" spans="1:1" ht="15.75" customHeight="1">
      <c r="A65" s="5"/>
    </row>
    <row r="66" spans="1:1" ht="15.75" customHeight="1">
      <c r="A66" s="5"/>
    </row>
    <row r="67" spans="1:1" ht="15.75" customHeight="1">
      <c r="A67" s="5"/>
    </row>
    <row r="68" spans="1:1" ht="15.75" customHeight="1">
      <c r="A68" s="5"/>
    </row>
    <row r="69" spans="1:1" ht="15.75" customHeight="1">
      <c r="A69" s="5"/>
    </row>
    <row r="70" spans="1:1" ht="15.75" customHeight="1">
      <c r="A70" s="5"/>
    </row>
    <row r="71" spans="1:1" ht="15.75" customHeight="1">
      <c r="A71" s="5"/>
    </row>
    <row r="72" spans="1:1" ht="15.75" customHeight="1">
      <c r="A72" s="5"/>
    </row>
    <row r="73" spans="1:1" ht="15.75" customHeight="1">
      <c r="A73" s="5"/>
    </row>
    <row r="74" spans="1:1" ht="15.75" customHeight="1">
      <c r="A74" s="5"/>
    </row>
    <row r="75" spans="1:1" ht="15.75" customHeight="1">
      <c r="A75" s="5"/>
    </row>
    <row r="76" spans="1:1" ht="15.75" customHeight="1">
      <c r="A76" s="5"/>
    </row>
    <row r="77" spans="1:1" ht="15.75" customHeight="1">
      <c r="A77" s="5"/>
    </row>
    <row r="78" spans="1:1" ht="15.75" customHeight="1">
      <c r="A78" s="5"/>
    </row>
    <row r="79" spans="1:1" ht="15.75" customHeight="1">
      <c r="A79" s="5"/>
    </row>
    <row r="80" spans="1:1" ht="15.75" customHeight="1">
      <c r="A80" s="5"/>
    </row>
    <row r="81" spans="1:1" ht="15.75" customHeight="1">
      <c r="A81" s="5"/>
    </row>
    <row r="82" spans="1:1" ht="15.75" customHeight="1">
      <c r="A82" s="5"/>
    </row>
    <row r="83" spans="1:1" ht="15.75" customHeight="1">
      <c r="A83" s="5"/>
    </row>
    <row r="84" spans="1:1" ht="15.75" customHeight="1">
      <c r="A84" s="5"/>
    </row>
    <row r="85" spans="1:1" ht="15.75" customHeight="1">
      <c r="A85" s="5"/>
    </row>
    <row r="86" spans="1:1" ht="15.75" customHeight="1">
      <c r="A86" s="5"/>
    </row>
    <row r="87" spans="1:1" ht="15.75" customHeight="1">
      <c r="A87" s="5"/>
    </row>
    <row r="88" spans="1:1" ht="15.75" customHeight="1">
      <c r="A88" s="5"/>
    </row>
    <row r="89" spans="1:1" ht="15.75" customHeight="1">
      <c r="A89" s="5"/>
    </row>
    <row r="90" spans="1:1" ht="15.75" customHeight="1">
      <c r="A90" s="5"/>
    </row>
    <row r="91" spans="1:1" ht="15.75" customHeight="1">
      <c r="A91" s="5"/>
    </row>
    <row r="92" spans="1:1" ht="15.75" customHeight="1">
      <c r="A92" s="5"/>
    </row>
    <row r="93" spans="1:1" ht="15.75" customHeight="1">
      <c r="A93" s="5"/>
    </row>
    <row r="94" spans="1:1" ht="15.75" customHeight="1">
      <c r="A94" s="5"/>
    </row>
    <row r="95" spans="1:1" ht="15.75" customHeight="1">
      <c r="A95" s="5"/>
    </row>
    <row r="96" spans="1:1" ht="15.75" customHeight="1">
      <c r="A96" s="5"/>
    </row>
    <row r="97" spans="1:1" ht="15.75" customHeight="1">
      <c r="A97" s="5"/>
    </row>
    <row r="98" spans="1:1" ht="15.75" customHeight="1">
      <c r="A98" s="5"/>
    </row>
    <row r="99" spans="1:1" ht="15.75" customHeight="1">
      <c r="A99" s="5"/>
    </row>
    <row r="100" spans="1:1" ht="15.75" customHeight="1">
      <c r="A100" s="5"/>
    </row>
    <row r="101" spans="1:1" ht="15.75" customHeight="1">
      <c r="A101" s="5"/>
    </row>
    <row r="102" spans="1:1" ht="15.75" customHeight="1">
      <c r="A102" s="5"/>
    </row>
    <row r="103" spans="1:1" ht="15.75" customHeight="1">
      <c r="A103" s="5"/>
    </row>
    <row r="104" spans="1:1" ht="15.75" customHeight="1">
      <c r="A104" s="5"/>
    </row>
    <row r="105" spans="1:1" ht="15.75" customHeight="1">
      <c r="A105" s="5"/>
    </row>
    <row r="106" spans="1:1" ht="15.75" customHeight="1">
      <c r="A106" s="5"/>
    </row>
    <row r="107" spans="1:1" ht="15.75" customHeight="1">
      <c r="A107" s="5"/>
    </row>
    <row r="108" spans="1:1" ht="15.75" customHeight="1">
      <c r="A108" s="5"/>
    </row>
    <row r="109" spans="1:1" ht="15.75" customHeight="1">
      <c r="A109" s="5"/>
    </row>
    <row r="110" spans="1:1" ht="15.75" customHeight="1">
      <c r="A110" s="5"/>
    </row>
    <row r="111" spans="1:1" ht="15.75" customHeight="1">
      <c r="A111" s="5"/>
    </row>
    <row r="112" spans="1:1" ht="15.75" customHeight="1">
      <c r="A112" s="5"/>
    </row>
    <row r="113" spans="1:1" ht="15.75" customHeight="1">
      <c r="A113" s="5"/>
    </row>
    <row r="114" spans="1:1" ht="15.75" customHeight="1">
      <c r="A114" s="5"/>
    </row>
    <row r="115" spans="1:1" ht="15.75" customHeight="1">
      <c r="A115" s="5"/>
    </row>
    <row r="116" spans="1:1" ht="15.75" customHeight="1">
      <c r="A116" s="5"/>
    </row>
    <row r="117" spans="1:1" ht="15.75" customHeight="1">
      <c r="A117" s="5"/>
    </row>
    <row r="118" spans="1:1" ht="15.75" customHeight="1">
      <c r="A118" s="5"/>
    </row>
    <row r="119" spans="1:1" ht="15.75" customHeight="1">
      <c r="A119" s="5"/>
    </row>
    <row r="120" spans="1:1" ht="15.75" customHeight="1">
      <c r="A120" s="5"/>
    </row>
    <row r="121" spans="1:1" ht="15.75" customHeight="1">
      <c r="A121" s="5"/>
    </row>
    <row r="122" spans="1:1" ht="15.75" customHeight="1">
      <c r="A122" s="5"/>
    </row>
    <row r="123" spans="1:1" ht="15.75" customHeight="1">
      <c r="A123" s="5"/>
    </row>
    <row r="124" spans="1:1" ht="15.75" customHeight="1">
      <c r="A124" s="5"/>
    </row>
    <row r="125" spans="1:1" ht="15.75" customHeight="1">
      <c r="A125" s="5"/>
    </row>
    <row r="126" spans="1:1" ht="15.75" customHeight="1">
      <c r="A126" s="5"/>
    </row>
    <row r="127" spans="1:1" ht="15.75" customHeight="1">
      <c r="A127" s="5"/>
    </row>
    <row r="128" spans="1:1" ht="15.75" customHeight="1">
      <c r="A128" s="5"/>
    </row>
    <row r="129" spans="1:1" ht="15.75" customHeight="1">
      <c r="A129" s="5"/>
    </row>
    <row r="130" spans="1:1" ht="15.75" customHeight="1">
      <c r="A130" s="5"/>
    </row>
    <row r="131" spans="1:1" ht="15.75" customHeight="1">
      <c r="A131" s="5"/>
    </row>
    <row r="132" spans="1:1" ht="15.75" customHeight="1">
      <c r="A132" s="5"/>
    </row>
    <row r="133" spans="1:1" ht="15.75" customHeight="1">
      <c r="A133" s="5"/>
    </row>
    <row r="134" spans="1:1" ht="15.75" customHeight="1">
      <c r="A134" s="5"/>
    </row>
    <row r="135" spans="1:1" ht="15.75" customHeight="1">
      <c r="A135" s="5"/>
    </row>
    <row r="136" spans="1:1" ht="15.75" customHeight="1">
      <c r="A136" s="5"/>
    </row>
    <row r="137" spans="1:1" ht="15.75" customHeight="1">
      <c r="A137" s="5"/>
    </row>
    <row r="138" spans="1:1" ht="15.75" customHeight="1">
      <c r="A138" s="5"/>
    </row>
    <row r="139" spans="1:1" ht="15.75" customHeight="1">
      <c r="A139" s="5"/>
    </row>
    <row r="140" spans="1:1" ht="15.75" customHeight="1">
      <c r="A140" s="5"/>
    </row>
    <row r="141" spans="1:1" ht="15.75" customHeight="1">
      <c r="A141" s="5"/>
    </row>
    <row r="142" spans="1:1" ht="15.75" customHeight="1">
      <c r="A142" s="5"/>
    </row>
    <row r="143" spans="1:1" ht="15.75" customHeight="1">
      <c r="A143" s="5"/>
    </row>
    <row r="144" spans="1:1" ht="15.75" customHeight="1">
      <c r="A144" s="5"/>
    </row>
    <row r="145" spans="1:1" ht="15.75" customHeight="1">
      <c r="A145" s="5"/>
    </row>
    <row r="146" spans="1:1" ht="15.75" customHeight="1">
      <c r="A146" s="5"/>
    </row>
    <row r="147" spans="1:1" ht="15.75" customHeight="1">
      <c r="A147" s="5"/>
    </row>
    <row r="148" spans="1:1" ht="15.75" customHeight="1">
      <c r="A148" s="5"/>
    </row>
    <row r="149" spans="1:1" ht="15.75" customHeight="1">
      <c r="A149" s="5"/>
    </row>
    <row r="150" spans="1:1" ht="15.75" customHeight="1">
      <c r="A150" s="5"/>
    </row>
    <row r="151" spans="1:1" ht="15.75" customHeight="1">
      <c r="A151" s="5"/>
    </row>
    <row r="152" spans="1:1" ht="15.75" customHeight="1">
      <c r="A152" s="5"/>
    </row>
    <row r="153" spans="1:1" ht="15.75" customHeight="1">
      <c r="A153" s="5"/>
    </row>
    <row r="154" spans="1:1" ht="15.75" customHeight="1">
      <c r="A154" s="5"/>
    </row>
    <row r="155" spans="1:1" ht="15.75" customHeight="1">
      <c r="A155" s="5"/>
    </row>
    <row r="156" spans="1:1" ht="15.75" customHeight="1">
      <c r="A156" s="5"/>
    </row>
    <row r="157" spans="1:1" ht="15.75" customHeight="1">
      <c r="A157" s="5"/>
    </row>
    <row r="158" spans="1:1" ht="15.75" customHeight="1">
      <c r="A158" s="5"/>
    </row>
    <row r="159" spans="1:1" ht="15.75" customHeight="1">
      <c r="A159" s="5"/>
    </row>
    <row r="160" spans="1:1" ht="15.75" customHeight="1">
      <c r="A160" s="5"/>
    </row>
    <row r="161" spans="1:1" ht="15.75" customHeight="1">
      <c r="A161" s="5"/>
    </row>
    <row r="162" spans="1:1" ht="15.75" customHeight="1">
      <c r="A162" s="5"/>
    </row>
    <row r="163" spans="1:1" ht="15.75" customHeight="1">
      <c r="A163" s="5"/>
    </row>
    <row r="164" spans="1:1" ht="15.75" customHeight="1">
      <c r="A164" s="5"/>
    </row>
    <row r="165" spans="1:1" ht="15.75" customHeight="1">
      <c r="A165" s="5"/>
    </row>
    <row r="166" spans="1:1" ht="15.75" customHeight="1">
      <c r="A166" s="5"/>
    </row>
    <row r="167" spans="1:1" ht="15.75" customHeight="1">
      <c r="A167" s="5"/>
    </row>
    <row r="168" spans="1:1" ht="15.75" customHeight="1">
      <c r="A168" s="5"/>
    </row>
    <row r="169" spans="1:1" ht="15.75" customHeight="1">
      <c r="A169" s="5"/>
    </row>
    <row r="170" spans="1:1" ht="15.75" customHeight="1">
      <c r="A170" s="5"/>
    </row>
    <row r="171" spans="1:1" ht="15.75" customHeight="1">
      <c r="A171" s="5"/>
    </row>
    <row r="172" spans="1:1" ht="15.75" customHeight="1">
      <c r="A172" s="5"/>
    </row>
    <row r="173" spans="1:1" ht="15.75" customHeight="1">
      <c r="A173" s="5"/>
    </row>
    <row r="174" spans="1:1" ht="15.75" customHeight="1">
      <c r="A174" s="5"/>
    </row>
    <row r="175" spans="1:1" ht="15.75" customHeight="1">
      <c r="A175" s="5"/>
    </row>
    <row r="176" spans="1:1" ht="15.75" customHeight="1">
      <c r="A176" s="5"/>
    </row>
    <row r="177" spans="1:1" ht="15.75" customHeight="1">
      <c r="A177" s="5"/>
    </row>
    <row r="178" spans="1:1" ht="15.75" customHeight="1">
      <c r="A178" s="5"/>
    </row>
    <row r="179" spans="1:1" ht="15.75" customHeight="1">
      <c r="A179" s="5"/>
    </row>
    <row r="180" spans="1:1" ht="15.75" customHeight="1">
      <c r="A180" s="5"/>
    </row>
    <row r="181" spans="1:1" ht="15.75" customHeight="1">
      <c r="A181" s="5"/>
    </row>
    <row r="182" spans="1:1" ht="15.75" customHeight="1">
      <c r="A182" s="5"/>
    </row>
    <row r="183" spans="1:1" ht="15.75" customHeight="1">
      <c r="A183" s="5"/>
    </row>
    <row r="184" spans="1:1" ht="15.75" customHeight="1">
      <c r="A184" s="5"/>
    </row>
    <row r="185" spans="1:1" ht="15.75" customHeight="1">
      <c r="A185" s="5"/>
    </row>
    <row r="186" spans="1:1" ht="15.75" customHeight="1">
      <c r="A186" s="5"/>
    </row>
    <row r="187" spans="1:1" ht="15.75" customHeight="1">
      <c r="A187" s="5"/>
    </row>
    <row r="188" spans="1:1" ht="15.75" customHeight="1">
      <c r="A188" s="5"/>
    </row>
    <row r="189" spans="1:1" ht="15.75" customHeight="1">
      <c r="A189" s="5"/>
    </row>
    <row r="190" spans="1:1" ht="15.75" customHeight="1">
      <c r="A190" s="5"/>
    </row>
    <row r="191" spans="1:1" ht="15.75" customHeight="1">
      <c r="A191" s="5"/>
    </row>
    <row r="192" spans="1:1" ht="15.75" customHeight="1">
      <c r="A192" s="5"/>
    </row>
    <row r="193" spans="1:1" ht="15.75" customHeight="1">
      <c r="A193" s="5"/>
    </row>
    <row r="194" spans="1:1" ht="15.75" customHeight="1">
      <c r="A194" s="5"/>
    </row>
    <row r="195" spans="1:1" ht="15.75" customHeight="1">
      <c r="A195" s="5"/>
    </row>
    <row r="196" spans="1:1" ht="15.75" customHeight="1">
      <c r="A196" s="5"/>
    </row>
    <row r="197" spans="1:1" ht="15.75" customHeight="1">
      <c r="A197" s="5"/>
    </row>
    <row r="198" spans="1:1" ht="15.75" customHeight="1">
      <c r="A198" s="5"/>
    </row>
    <row r="199" spans="1:1" ht="15.75" customHeight="1">
      <c r="A199" s="5"/>
    </row>
    <row r="200" spans="1:1" ht="15.75" customHeight="1">
      <c r="A200" s="5"/>
    </row>
    <row r="201" spans="1:1" ht="15.75" customHeight="1">
      <c r="A201" s="5"/>
    </row>
    <row r="202" spans="1:1" ht="15.75" customHeight="1">
      <c r="A202" s="5"/>
    </row>
    <row r="203" spans="1:1" ht="15.75" customHeight="1">
      <c r="A203" s="5"/>
    </row>
    <row r="204" spans="1:1" ht="15.75" customHeight="1">
      <c r="A204" s="5"/>
    </row>
    <row r="205" spans="1:1" ht="15.75" customHeight="1">
      <c r="A205" s="5"/>
    </row>
    <row r="206" spans="1:1" ht="15.75" customHeight="1">
      <c r="A206" s="5"/>
    </row>
    <row r="207" spans="1:1" ht="15.75" customHeight="1">
      <c r="A207" s="5"/>
    </row>
    <row r="208" spans="1:1" ht="15.75" customHeight="1">
      <c r="A208" s="5"/>
    </row>
    <row r="209" spans="1:1" ht="15.75" customHeight="1">
      <c r="A209" s="5"/>
    </row>
    <row r="210" spans="1:1" ht="15.75" customHeight="1">
      <c r="A210" s="5"/>
    </row>
    <row r="211" spans="1:1" ht="15.75" customHeight="1">
      <c r="A211" s="5"/>
    </row>
    <row r="212" spans="1:1" ht="15.75" customHeight="1">
      <c r="A212" s="5"/>
    </row>
    <row r="213" spans="1:1" ht="15.75" customHeight="1">
      <c r="A213" s="5"/>
    </row>
    <row r="214" spans="1:1" ht="15.75" customHeight="1">
      <c r="A214" s="5"/>
    </row>
    <row r="215" spans="1:1" ht="15.75" customHeight="1">
      <c r="A215" s="5"/>
    </row>
    <row r="216" spans="1:1" ht="15.75" customHeight="1">
      <c r="A216" s="5"/>
    </row>
    <row r="217" spans="1:1" ht="15.75" customHeight="1">
      <c r="A217" s="5"/>
    </row>
    <row r="218" spans="1:1" ht="15.75" customHeight="1">
      <c r="A218" s="5"/>
    </row>
    <row r="219" spans="1:1" ht="15.75" customHeight="1">
      <c r="A219" s="5"/>
    </row>
    <row r="220" spans="1:1" ht="15.75" customHeight="1">
      <c r="A220" s="5"/>
    </row>
    <row r="221" spans="1:1" ht="15.75" customHeight="1">
      <c r="A221" s="5"/>
    </row>
    <row r="222" spans="1:1" ht="15.75" customHeight="1">
      <c r="A222" s="5"/>
    </row>
    <row r="223" spans="1:1" ht="15.75" customHeight="1">
      <c r="A223" s="5"/>
    </row>
    <row r="224" spans="1:1" ht="15.75" customHeight="1">
      <c r="A224" s="5"/>
    </row>
    <row r="225" spans="1:1" ht="15.75" customHeight="1">
      <c r="A225" s="5"/>
    </row>
    <row r="226" spans="1:1" ht="15.75" customHeight="1">
      <c r="A226" s="5"/>
    </row>
    <row r="227" spans="1:1" ht="15.75" customHeight="1">
      <c r="A227" s="5"/>
    </row>
    <row r="228" spans="1:1" ht="15.75" customHeight="1">
      <c r="A228" s="5"/>
    </row>
    <row r="229" spans="1:1" ht="15.75" customHeight="1">
      <c r="A229" s="5"/>
    </row>
    <row r="230" spans="1:1" ht="15.75" customHeight="1">
      <c r="A230" s="5"/>
    </row>
    <row r="231" spans="1:1" ht="15.75" customHeight="1">
      <c r="A231" s="5"/>
    </row>
    <row r="232" spans="1:1" ht="15.75" customHeight="1">
      <c r="A232" s="5"/>
    </row>
    <row r="233" spans="1:1" ht="15.75" customHeight="1">
      <c r="A233" s="5"/>
    </row>
    <row r="234" spans="1:1" ht="15.75" customHeight="1">
      <c r="A234" s="5"/>
    </row>
    <row r="235" spans="1:1" ht="15.75" customHeight="1">
      <c r="A235" s="5"/>
    </row>
    <row r="236" spans="1:1" ht="15.75" customHeight="1">
      <c r="A236" s="5"/>
    </row>
    <row r="237" spans="1:1" ht="15.75" customHeight="1">
      <c r="A237" s="5"/>
    </row>
    <row r="238" spans="1:1" ht="15.75" customHeight="1">
      <c r="A238" s="5"/>
    </row>
    <row r="239" spans="1:1" ht="15.75" customHeight="1">
      <c r="A239" s="5"/>
    </row>
    <row r="240" spans="1:1" ht="15.75" customHeight="1">
      <c r="A240" s="5"/>
    </row>
    <row r="241" spans="1:1" ht="15.75" customHeight="1">
      <c r="A241" s="5"/>
    </row>
    <row r="242" spans="1:1" ht="15.75" customHeight="1">
      <c r="A242" s="5"/>
    </row>
    <row r="243" spans="1:1" ht="15.75" customHeight="1">
      <c r="A243" s="5"/>
    </row>
    <row r="244" spans="1:1" ht="15.75" customHeight="1">
      <c r="A244" s="5"/>
    </row>
    <row r="245" spans="1:1" ht="15.75" customHeight="1">
      <c r="A245" s="5"/>
    </row>
    <row r="246" spans="1:1" ht="15.75" customHeight="1">
      <c r="A246" s="5"/>
    </row>
    <row r="247" spans="1:1" ht="15.75" customHeight="1">
      <c r="A247" s="5"/>
    </row>
    <row r="248" spans="1:1" ht="15.75" customHeight="1">
      <c r="A248" s="5"/>
    </row>
    <row r="249" spans="1:1" ht="15.75" customHeight="1">
      <c r="A249" s="5"/>
    </row>
    <row r="250" spans="1:1" ht="15.75" customHeight="1">
      <c r="A250" s="5"/>
    </row>
    <row r="251" spans="1:1" ht="15.75" customHeight="1">
      <c r="A251" s="5"/>
    </row>
    <row r="252" spans="1:1" ht="15.75" customHeight="1">
      <c r="A252" s="5"/>
    </row>
    <row r="253" spans="1:1" ht="15.75" customHeight="1">
      <c r="A253" s="5"/>
    </row>
    <row r="254" spans="1:1" ht="15.75" customHeight="1">
      <c r="A254" s="5"/>
    </row>
    <row r="255" spans="1:1" ht="15.75" customHeight="1">
      <c r="A255" s="5"/>
    </row>
    <row r="256" spans="1:1" ht="15.75" customHeight="1">
      <c r="A256" s="5"/>
    </row>
    <row r="257" spans="1:1" ht="15.75" customHeight="1">
      <c r="A257" s="5"/>
    </row>
    <row r="258" spans="1:1" ht="15.75" customHeight="1">
      <c r="A258" s="5"/>
    </row>
    <row r="259" spans="1:1" ht="15.75" customHeight="1">
      <c r="A259" s="5"/>
    </row>
    <row r="260" spans="1:1" ht="15.75" customHeight="1">
      <c r="A260" s="5"/>
    </row>
    <row r="261" spans="1:1" ht="15.75" customHeight="1">
      <c r="A261" s="5"/>
    </row>
    <row r="262" spans="1:1" ht="15.75" customHeight="1">
      <c r="A262" s="5"/>
    </row>
    <row r="263" spans="1:1" ht="15.75" customHeight="1">
      <c r="A263" s="5"/>
    </row>
    <row r="264" spans="1:1" ht="15.75" customHeight="1">
      <c r="A264" s="5"/>
    </row>
    <row r="265" spans="1:1" ht="15.75" customHeight="1">
      <c r="A265" s="5"/>
    </row>
    <row r="266" spans="1:1" ht="15.75" customHeight="1">
      <c r="A266" s="5"/>
    </row>
    <row r="267" spans="1:1" ht="15.75" customHeight="1">
      <c r="A267" s="5"/>
    </row>
    <row r="268" spans="1:1" ht="15.75" customHeight="1">
      <c r="A268" s="5"/>
    </row>
    <row r="269" spans="1:1" ht="15.75" customHeight="1">
      <c r="A269" s="5"/>
    </row>
    <row r="270" spans="1:1" ht="15.75" customHeight="1">
      <c r="A270" s="5"/>
    </row>
    <row r="271" spans="1:1" ht="15.75" customHeight="1">
      <c r="A271" s="5"/>
    </row>
    <row r="272" spans="1:1" ht="15.75" customHeight="1">
      <c r="A272" s="5"/>
    </row>
    <row r="273" spans="1:1" ht="15.75" customHeight="1">
      <c r="A273" s="5"/>
    </row>
    <row r="274" spans="1:1" ht="15.75" customHeight="1">
      <c r="A274" s="5"/>
    </row>
    <row r="275" spans="1:1" ht="15.75" customHeight="1">
      <c r="A275" s="5"/>
    </row>
    <row r="276" spans="1:1" ht="15.75" customHeight="1">
      <c r="A276" s="5"/>
    </row>
    <row r="277" spans="1:1" ht="15.75" customHeight="1">
      <c r="A277" s="5"/>
    </row>
    <row r="278" spans="1:1" ht="15.75" customHeight="1">
      <c r="A278" s="5"/>
    </row>
    <row r="279" spans="1:1" ht="15.75" customHeight="1">
      <c r="A279" s="5"/>
    </row>
    <row r="280" spans="1:1" ht="15.75" customHeight="1">
      <c r="A280" s="5"/>
    </row>
    <row r="281" spans="1:1" ht="15.75" customHeight="1">
      <c r="A281" s="5"/>
    </row>
    <row r="282" spans="1:1" ht="15.75" customHeight="1">
      <c r="A282" s="5"/>
    </row>
    <row r="283" spans="1:1" ht="15.75" customHeight="1">
      <c r="A283" s="5"/>
    </row>
    <row r="284" spans="1:1" ht="15.75" customHeight="1">
      <c r="A284" s="5"/>
    </row>
    <row r="285" spans="1:1" ht="15.75" customHeight="1">
      <c r="A285" s="5"/>
    </row>
    <row r="286" spans="1:1" ht="15.75" customHeight="1">
      <c r="A286" s="5"/>
    </row>
    <row r="287" spans="1:1" ht="15.75" customHeight="1">
      <c r="A287" s="5"/>
    </row>
    <row r="288" spans="1:1" ht="15.75" customHeight="1">
      <c r="A288" s="5"/>
    </row>
    <row r="289" spans="1:1" ht="15.75" customHeight="1">
      <c r="A289" s="5"/>
    </row>
    <row r="290" spans="1:1" ht="15.75" customHeight="1">
      <c r="A290" s="5"/>
    </row>
    <row r="291" spans="1:1" ht="15.75" customHeight="1">
      <c r="A291" s="5"/>
    </row>
    <row r="292" spans="1:1" ht="15.75" customHeight="1">
      <c r="A292" s="5"/>
    </row>
    <row r="293" spans="1:1" ht="15.75" customHeight="1">
      <c r="A293" s="5"/>
    </row>
    <row r="294" spans="1:1" ht="15.75" customHeight="1">
      <c r="A294" s="5"/>
    </row>
    <row r="295" spans="1:1" ht="15.75" customHeight="1">
      <c r="A295" s="5"/>
    </row>
    <row r="296" spans="1:1" ht="15.75" customHeight="1">
      <c r="A296" s="5"/>
    </row>
    <row r="297" spans="1:1" ht="15.75" customHeight="1">
      <c r="A297" s="5"/>
    </row>
    <row r="298" spans="1:1" ht="15.75" customHeight="1">
      <c r="A298" s="5"/>
    </row>
    <row r="299" spans="1:1" ht="15.75" customHeight="1">
      <c r="A299" s="5"/>
    </row>
    <row r="300" spans="1:1" ht="15.75" customHeight="1">
      <c r="A300" s="5"/>
    </row>
    <row r="301" spans="1:1" ht="15.75" customHeight="1">
      <c r="A301" s="5"/>
    </row>
    <row r="302" spans="1:1" ht="15.75" customHeight="1">
      <c r="A302" s="5"/>
    </row>
    <row r="303" spans="1:1" ht="15.75" customHeight="1">
      <c r="A303" s="5"/>
    </row>
    <row r="304" spans="1:1" ht="15.75" customHeight="1">
      <c r="A304" s="5"/>
    </row>
    <row r="305" spans="1:1" ht="15.75" customHeight="1">
      <c r="A305" s="5"/>
    </row>
    <row r="306" spans="1:1" ht="15.75" customHeight="1">
      <c r="A306" s="5"/>
    </row>
    <row r="307" spans="1:1" ht="15.75" customHeight="1">
      <c r="A307" s="5"/>
    </row>
    <row r="308" spans="1:1" ht="15.75" customHeight="1">
      <c r="A308" s="5"/>
    </row>
    <row r="309" spans="1:1" ht="15.75" customHeight="1">
      <c r="A309" s="5"/>
    </row>
    <row r="310" spans="1:1" ht="15.75" customHeight="1">
      <c r="A310" s="5"/>
    </row>
    <row r="311" spans="1:1" ht="15.75" customHeight="1">
      <c r="A311" s="5"/>
    </row>
    <row r="312" spans="1:1" ht="15.75" customHeight="1">
      <c r="A312" s="5"/>
    </row>
    <row r="313" spans="1:1" ht="15.75" customHeight="1">
      <c r="A313" s="5"/>
    </row>
    <row r="314" spans="1:1" ht="15.75" customHeight="1">
      <c r="A314" s="5"/>
    </row>
    <row r="315" spans="1:1" ht="15.75" customHeight="1">
      <c r="A315" s="5"/>
    </row>
    <row r="316" spans="1:1" ht="15.75" customHeight="1">
      <c r="A316" s="5"/>
    </row>
    <row r="317" spans="1:1" ht="15.75" customHeight="1">
      <c r="A317" s="5"/>
    </row>
    <row r="318" spans="1:1" ht="15.75" customHeight="1">
      <c r="A318" s="5"/>
    </row>
    <row r="319" spans="1:1" ht="15.75" customHeight="1">
      <c r="A319" s="5"/>
    </row>
    <row r="320" spans="1:1" ht="15.75" customHeight="1">
      <c r="A320" s="5"/>
    </row>
    <row r="321" spans="1:1" ht="15.75" customHeight="1">
      <c r="A321" s="5"/>
    </row>
    <row r="322" spans="1:1" ht="15.75" customHeight="1">
      <c r="A322" s="5"/>
    </row>
    <row r="323" spans="1:1" ht="15.75" customHeight="1">
      <c r="A323" s="5"/>
    </row>
    <row r="324" spans="1:1" ht="15.75" customHeight="1">
      <c r="A324" s="5"/>
    </row>
    <row r="325" spans="1:1" ht="15.75" customHeight="1">
      <c r="A325" s="5"/>
    </row>
    <row r="326" spans="1:1" ht="15.75" customHeight="1">
      <c r="A326" s="5"/>
    </row>
    <row r="327" spans="1:1" ht="15.75" customHeight="1">
      <c r="A327" s="5"/>
    </row>
    <row r="328" spans="1:1" ht="15.75" customHeight="1">
      <c r="A328" s="5"/>
    </row>
    <row r="329" spans="1:1" ht="15.75" customHeight="1">
      <c r="A329" s="5"/>
    </row>
    <row r="330" spans="1:1" ht="15.75" customHeight="1">
      <c r="A330" s="5"/>
    </row>
    <row r="331" spans="1:1" ht="15.75" customHeight="1">
      <c r="A331" s="5"/>
    </row>
    <row r="332" spans="1:1" ht="15.75" customHeight="1">
      <c r="A332" s="5"/>
    </row>
    <row r="333" spans="1:1" ht="15.75" customHeight="1">
      <c r="A333" s="5"/>
    </row>
    <row r="334" spans="1:1" ht="15.75" customHeight="1">
      <c r="A334" s="5"/>
    </row>
    <row r="335" spans="1:1" ht="15.75" customHeight="1">
      <c r="A335" s="5"/>
    </row>
    <row r="336" spans="1:1" ht="15.75" customHeight="1">
      <c r="A336" s="5"/>
    </row>
    <row r="337" spans="1:1" ht="15.75" customHeight="1">
      <c r="A337" s="5"/>
    </row>
    <row r="338" spans="1:1" ht="15.75" customHeight="1">
      <c r="A338" s="5"/>
    </row>
    <row r="339" spans="1:1" ht="15.75" customHeight="1">
      <c r="A339" s="5"/>
    </row>
    <row r="340" spans="1:1" ht="15.75" customHeight="1">
      <c r="A340" s="5"/>
    </row>
    <row r="341" spans="1:1" ht="15.75" customHeight="1">
      <c r="A341" s="5"/>
    </row>
    <row r="342" spans="1:1" ht="15.75" customHeight="1">
      <c r="A342" s="5"/>
    </row>
    <row r="343" spans="1:1" ht="15.75" customHeight="1">
      <c r="A343" s="5"/>
    </row>
    <row r="344" spans="1:1" ht="15.75" customHeight="1">
      <c r="A344" s="5"/>
    </row>
    <row r="345" spans="1:1" ht="15.75" customHeight="1">
      <c r="A345" s="5"/>
    </row>
    <row r="346" spans="1:1" ht="15.75" customHeight="1">
      <c r="A346" s="5"/>
    </row>
    <row r="347" spans="1:1" ht="15.75" customHeight="1">
      <c r="A347" s="5"/>
    </row>
    <row r="348" spans="1:1" ht="15.75" customHeight="1">
      <c r="A348" s="5"/>
    </row>
    <row r="349" spans="1:1" ht="15.75" customHeight="1">
      <c r="A349" s="5"/>
    </row>
    <row r="350" spans="1:1" ht="15.75" customHeight="1">
      <c r="A350" s="5"/>
    </row>
    <row r="351" spans="1:1" ht="15.75" customHeight="1">
      <c r="A351" s="5"/>
    </row>
    <row r="352" spans="1:1" ht="15.75" customHeight="1">
      <c r="A352" s="5"/>
    </row>
    <row r="353" spans="1:1" ht="15.75" customHeight="1">
      <c r="A353" s="5"/>
    </row>
    <row r="354" spans="1:1" ht="15.75" customHeight="1">
      <c r="A354" s="5"/>
    </row>
    <row r="355" spans="1:1" ht="15.75" customHeight="1">
      <c r="A355" s="5"/>
    </row>
    <row r="356" spans="1:1" ht="15.75" customHeight="1">
      <c r="A356" s="5"/>
    </row>
    <row r="357" spans="1:1" ht="15.75" customHeight="1">
      <c r="A357" s="5"/>
    </row>
    <row r="358" spans="1:1" ht="15.75" customHeight="1">
      <c r="A358" s="5"/>
    </row>
    <row r="359" spans="1:1" ht="15.75" customHeight="1">
      <c r="A359" s="5"/>
    </row>
    <row r="360" spans="1:1" ht="15.75" customHeight="1">
      <c r="A360" s="5"/>
    </row>
    <row r="361" spans="1:1" ht="15.75" customHeight="1">
      <c r="A361" s="5"/>
    </row>
    <row r="362" spans="1:1" ht="15.75" customHeight="1">
      <c r="A362" s="5"/>
    </row>
    <row r="363" spans="1:1" ht="15.75" customHeight="1">
      <c r="A363" s="5"/>
    </row>
    <row r="364" spans="1:1" ht="15.75" customHeight="1">
      <c r="A364" s="5"/>
    </row>
    <row r="365" spans="1:1" ht="15.75" customHeight="1">
      <c r="A365" s="5"/>
    </row>
    <row r="366" spans="1:1" ht="15.75" customHeight="1">
      <c r="A366" s="5"/>
    </row>
    <row r="367" spans="1:1" ht="15.75" customHeight="1">
      <c r="A367" s="5"/>
    </row>
    <row r="368" spans="1:1" ht="15.75" customHeight="1">
      <c r="A368" s="5"/>
    </row>
    <row r="369" spans="1:1" ht="15.75" customHeight="1">
      <c r="A369" s="5"/>
    </row>
    <row r="370" spans="1:1" ht="15.75" customHeight="1">
      <c r="A370" s="5"/>
    </row>
    <row r="371" spans="1:1" ht="15.75" customHeight="1">
      <c r="A371" s="5"/>
    </row>
    <row r="372" spans="1:1" ht="15.75" customHeight="1">
      <c r="A372" s="5"/>
    </row>
    <row r="373" spans="1:1" ht="15.75" customHeight="1">
      <c r="A373" s="5"/>
    </row>
    <row r="374" spans="1:1" ht="15.75" customHeight="1">
      <c r="A374" s="5"/>
    </row>
    <row r="375" spans="1:1" ht="15.75" customHeight="1">
      <c r="A375" s="5"/>
    </row>
    <row r="376" spans="1:1" ht="15.75" customHeight="1">
      <c r="A376" s="5"/>
    </row>
    <row r="377" spans="1:1" ht="15.75" customHeight="1">
      <c r="A377" s="5"/>
    </row>
    <row r="378" spans="1:1" ht="15.75" customHeight="1">
      <c r="A378" s="5"/>
    </row>
    <row r="379" spans="1:1" ht="15.75" customHeight="1">
      <c r="A379" s="5"/>
    </row>
    <row r="380" spans="1:1" ht="15.75" customHeight="1">
      <c r="A380" s="5"/>
    </row>
    <row r="381" spans="1:1" ht="15.75" customHeight="1">
      <c r="A381" s="5"/>
    </row>
    <row r="382" spans="1:1" ht="15.75" customHeight="1">
      <c r="A382" s="5"/>
    </row>
    <row r="383" spans="1:1" ht="15.75" customHeight="1">
      <c r="A383" s="5"/>
    </row>
    <row r="384" spans="1:1" ht="15.75" customHeight="1">
      <c r="A384" s="5"/>
    </row>
    <row r="385" spans="1:1" ht="15.75" customHeight="1">
      <c r="A385" s="5"/>
    </row>
    <row r="386" spans="1:1" ht="15.75" customHeight="1">
      <c r="A386" s="5"/>
    </row>
    <row r="387" spans="1:1" ht="15.75" customHeight="1">
      <c r="A387" s="5"/>
    </row>
    <row r="388" spans="1:1" ht="15.75" customHeight="1">
      <c r="A388" s="5"/>
    </row>
    <row r="389" spans="1:1" ht="15.75" customHeight="1">
      <c r="A389" s="5"/>
    </row>
    <row r="390" spans="1:1" ht="15.75" customHeight="1">
      <c r="A390" s="5"/>
    </row>
    <row r="391" spans="1:1" ht="15.75" customHeight="1">
      <c r="A391" s="5"/>
    </row>
    <row r="392" spans="1:1" ht="15.75" customHeight="1">
      <c r="A392" s="5"/>
    </row>
    <row r="393" spans="1:1" ht="15.75" customHeight="1">
      <c r="A393" s="5"/>
    </row>
    <row r="394" spans="1:1" ht="15.75" customHeight="1">
      <c r="A394" s="5"/>
    </row>
    <row r="395" spans="1:1" ht="15.75" customHeight="1">
      <c r="A395" s="5"/>
    </row>
    <row r="396" spans="1:1" ht="15.75" customHeight="1">
      <c r="A396" s="5"/>
    </row>
    <row r="397" spans="1:1" ht="15.75" customHeight="1">
      <c r="A397" s="5"/>
    </row>
    <row r="398" spans="1:1" ht="15.75" customHeight="1">
      <c r="A398" s="5"/>
    </row>
    <row r="399" spans="1:1" ht="15.75" customHeight="1">
      <c r="A399" s="5"/>
    </row>
    <row r="400" spans="1:1" ht="15.75" customHeight="1">
      <c r="A400" s="5"/>
    </row>
    <row r="401" spans="1:1" ht="15.75" customHeight="1">
      <c r="A401" s="5"/>
    </row>
    <row r="402" spans="1:1" ht="15.75" customHeight="1">
      <c r="A402" s="5"/>
    </row>
    <row r="403" spans="1:1" ht="15.75" customHeight="1">
      <c r="A403" s="5"/>
    </row>
    <row r="404" spans="1:1" ht="15.75" customHeight="1">
      <c r="A404" s="5"/>
    </row>
    <row r="405" spans="1:1" ht="15.75" customHeight="1">
      <c r="A405" s="5"/>
    </row>
    <row r="406" spans="1:1" ht="15.75" customHeight="1">
      <c r="A406" s="5"/>
    </row>
    <row r="407" spans="1:1" ht="15.75" customHeight="1">
      <c r="A407" s="5"/>
    </row>
    <row r="408" spans="1:1" ht="15.75" customHeight="1">
      <c r="A408" s="5"/>
    </row>
    <row r="409" spans="1:1" ht="15.75" customHeight="1">
      <c r="A409" s="5"/>
    </row>
    <row r="410" spans="1:1" ht="15.75" customHeight="1">
      <c r="A410" s="5"/>
    </row>
    <row r="411" spans="1:1" ht="15.75" customHeight="1">
      <c r="A411" s="5"/>
    </row>
    <row r="412" spans="1:1" ht="15.75" customHeight="1">
      <c r="A412" s="5"/>
    </row>
    <row r="413" spans="1:1" ht="15.75" customHeight="1">
      <c r="A413" s="5"/>
    </row>
    <row r="414" spans="1:1" ht="15.75" customHeight="1">
      <c r="A414" s="5"/>
    </row>
    <row r="415" spans="1:1" ht="15.75" customHeight="1">
      <c r="A415" s="5"/>
    </row>
    <row r="416" spans="1:1" ht="15.75" customHeight="1">
      <c r="A416" s="5"/>
    </row>
    <row r="417" spans="1:1" ht="15.75" customHeight="1">
      <c r="A417" s="5"/>
    </row>
    <row r="418" spans="1:1" ht="15.75" customHeight="1">
      <c r="A418" s="5"/>
    </row>
    <row r="419" spans="1:1" ht="15.75" customHeight="1">
      <c r="A419" s="5"/>
    </row>
    <row r="420" spans="1:1" ht="15.75" customHeight="1">
      <c r="A420" s="5"/>
    </row>
    <row r="421" spans="1:1" ht="15.75" customHeight="1">
      <c r="A421" s="5"/>
    </row>
    <row r="422" spans="1:1" ht="15.75" customHeight="1">
      <c r="A422" s="5"/>
    </row>
    <row r="423" spans="1:1" ht="15.75" customHeight="1">
      <c r="A423" s="5"/>
    </row>
    <row r="424" spans="1:1" ht="15.75" customHeight="1">
      <c r="A424" s="5"/>
    </row>
    <row r="425" spans="1:1" ht="15.75" customHeight="1">
      <c r="A425" s="5"/>
    </row>
    <row r="426" spans="1:1" ht="15.75" customHeight="1">
      <c r="A426" s="5"/>
    </row>
    <row r="427" spans="1:1" ht="15.75" customHeight="1">
      <c r="A427" s="5"/>
    </row>
    <row r="428" spans="1:1" ht="15.75" customHeight="1">
      <c r="A428" s="5"/>
    </row>
    <row r="429" spans="1:1" ht="15.75" customHeight="1">
      <c r="A429" s="5"/>
    </row>
    <row r="430" spans="1:1" ht="15.75" customHeight="1">
      <c r="A430" s="5"/>
    </row>
    <row r="431" spans="1:1" ht="15.75" customHeight="1">
      <c r="A431" s="5"/>
    </row>
    <row r="432" spans="1:1" ht="15.75" customHeight="1">
      <c r="A432" s="5"/>
    </row>
    <row r="433" spans="1:1" ht="15.75" customHeight="1">
      <c r="A433" s="5"/>
    </row>
    <row r="434" spans="1:1" ht="15.75" customHeight="1">
      <c r="A434" s="5"/>
    </row>
    <row r="435" spans="1:1" ht="15.75" customHeight="1">
      <c r="A435" s="5"/>
    </row>
    <row r="436" spans="1:1" ht="15.75" customHeight="1">
      <c r="A436" s="5"/>
    </row>
    <row r="437" spans="1:1" ht="15.75" customHeight="1">
      <c r="A437" s="5"/>
    </row>
    <row r="438" spans="1:1" ht="15.75" customHeight="1">
      <c r="A438" s="5"/>
    </row>
    <row r="439" spans="1:1" ht="15.75" customHeight="1">
      <c r="A439" s="5"/>
    </row>
    <row r="440" spans="1:1" ht="15.75" customHeight="1">
      <c r="A440" s="5"/>
    </row>
    <row r="441" spans="1:1" ht="15.75" customHeight="1">
      <c r="A441" s="5"/>
    </row>
    <row r="442" spans="1:1" ht="15.75" customHeight="1">
      <c r="A442" s="5"/>
    </row>
    <row r="443" spans="1:1" ht="15.75" customHeight="1">
      <c r="A443" s="5"/>
    </row>
    <row r="444" spans="1:1" ht="15.75" customHeight="1">
      <c r="A444" s="5"/>
    </row>
    <row r="445" spans="1:1" ht="15.75" customHeight="1">
      <c r="A445" s="5"/>
    </row>
    <row r="446" spans="1:1" ht="15.75" customHeight="1">
      <c r="A446" s="5"/>
    </row>
    <row r="447" spans="1:1" ht="15.75" customHeight="1">
      <c r="A447" s="5"/>
    </row>
    <row r="448" spans="1:1" ht="15.75" customHeight="1">
      <c r="A448" s="5"/>
    </row>
    <row r="449" spans="1:1" ht="15.75" customHeight="1">
      <c r="A449" s="5"/>
    </row>
    <row r="450" spans="1:1" ht="15.75" customHeight="1">
      <c r="A450" s="5"/>
    </row>
    <row r="451" spans="1:1" ht="15.75" customHeight="1">
      <c r="A451" s="5"/>
    </row>
    <row r="452" spans="1:1" ht="15.75" customHeight="1">
      <c r="A452" s="5"/>
    </row>
    <row r="453" spans="1:1" ht="15.75" customHeight="1">
      <c r="A453" s="5"/>
    </row>
    <row r="454" spans="1:1" ht="15.75" customHeight="1">
      <c r="A454" s="5"/>
    </row>
    <row r="455" spans="1:1" ht="15.75" customHeight="1">
      <c r="A455" s="5"/>
    </row>
    <row r="456" spans="1:1" ht="15.75" customHeight="1">
      <c r="A456" s="5"/>
    </row>
    <row r="457" spans="1:1" ht="15.75" customHeight="1">
      <c r="A457" s="5"/>
    </row>
    <row r="458" spans="1:1" ht="15.75" customHeight="1">
      <c r="A458" s="5"/>
    </row>
    <row r="459" spans="1:1" ht="15.75" customHeight="1">
      <c r="A459" s="5"/>
    </row>
    <row r="460" spans="1:1" ht="15.75" customHeight="1">
      <c r="A460" s="5"/>
    </row>
    <row r="461" spans="1:1" ht="15.75" customHeight="1">
      <c r="A461" s="5"/>
    </row>
    <row r="462" spans="1:1" ht="15.75" customHeight="1">
      <c r="A462" s="5"/>
    </row>
    <row r="463" spans="1:1" ht="15.75" customHeight="1">
      <c r="A463" s="5"/>
    </row>
    <row r="464" spans="1:1" ht="15.75" customHeight="1">
      <c r="A464" s="5"/>
    </row>
    <row r="465" spans="1:1" ht="15.75" customHeight="1">
      <c r="A465" s="5"/>
    </row>
    <row r="466" spans="1:1" ht="15.75" customHeight="1">
      <c r="A466" s="5"/>
    </row>
    <row r="467" spans="1:1" ht="15.75" customHeight="1">
      <c r="A467" s="5"/>
    </row>
    <row r="468" spans="1:1" ht="15.75" customHeight="1">
      <c r="A468" s="5"/>
    </row>
    <row r="469" spans="1:1" ht="15.75" customHeight="1">
      <c r="A469" s="5"/>
    </row>
    <row r="470" spans="1:1" ht="15.75" customHeight="1">
      <c r="A470" s="5"/>
    </row>
    <row r="471" spans="1:1" ht="15.75" customHeight="1">
      <c r="A471" s="5"/>
    </row>
    <row r="472" spans="1:1" ht="15.75" customHeight="1">
      <c r="A472" s="5"/>
    </row>
    <row r="473" spans="1:1" ht="15.75" customHeight="1">
      <c r="A473" s="5"/>
    </row>
    <row r="474" spans="1:1" ht="15.75" customHeight="1">
      <c r="A474" s="5"/>
    </row>
    <row r="475" spans="1:1" ht="15.75" customHeight="1">
      <c r="A475" s="5"/>
    </row>
    <row r="476" spans="1:1" ht="15.75" customHeight="1">
      <c r="A476" s="5"/>
    </row>
    <row r="477" spans="1:1" ht="15.75" customHeight="1">
      <c r="A477" s="5"/>
    </row>
    <row r="478" spans="1:1" ht="15.75" customHeight="1">
      <c r="A478" s="5"/>
    </row>
    <row r="479" spans="1:1" ht="15.75" customHeight="1">
      <c r="A479" s="5"/>
    </row>
    <row r="480" spans="1:1" ht="15.75" customHeight="1">
      <c r="A480" s="5"/>
    </row>
    <row r="481" spans="1:1" ht="15.75" customHeight="1">
      <c r="A481" s="5"/>
    </row>
    <row r="482" spans="1:1" ht="15.75" customHeight="1">
      <c r="A482" s="5"/>
    </row>
    <row r="483" spans="1:1" ht="15.75" customHeight="1">
      <c r="A483" s="5"/>
    </row>
    <row r="484" spans="1:1" ht="15.75" customHeight="1">
      <c r="A484" s="5"/>
    </row>
    <row r="485" spans="1:1" ht="15.75" customHeight="1">
      <c r="A485" s="5"/>
    </row>
    <row r="486" spans="1:1" ht="15.75" customHeight="1">
      <c r="A486" s="5"/>
    </row>
    <row r="487" spans="1:1" ht="15.75" customHeight="1">
      <c r="A487" s="5"/>
    </row>
    <row r="488" spans="1:1" ht="15.75" customHeight="1">
      <c r="A488" s="5"/>
    </row>
    <row r="489" spans="1:1" ht="15.75" customHeight="1">
      <c r="A489" s="5"/>
    </row>
    <row r="490" spans="1:1" ht="15.75" customHeight="1">
      <c r="A490" s="5"/>
    </row>
    <row r="491" spans="1:1" ht="15.75" customHeight="1">
      <c r="A491" s="5"/>
    </row>
    <row r="492" spans="1:1" ht="15.75" customHeight="1">
      <c r="A492" s="5"/>
    </row>
    <row r="493" spans="1:1" ht="15.75" customHeight="1">
      <c r="A493" s="5"/>
    </row>
    <row r="494" spans="1:1" ht="15.75" customHeight="1">
      <c r="A494" s="5"/>
    </row>
    <row r="495" spans="1:1" ht="15.75" customHeight="1">
      <c r="A495" s="5"/>
    </row>
    <row r="496" spans="1:1" ht="15.75" customHeight="1">
      <c r="A496" s="5"/>
    </row>
    <row r="497" spans="1:1" ht="15.75" customHeight="1">
      <c r="A497" s="5"/>
    </row>
    <row r="498" spans="1:1" ht="15.75" customHeight="1">
      <c r="A498" s="5"/>
    </row>
    <row r="499" spans="1:1" ht="15.75" customHeight="1">
      <c r="A499" s="5"/>
    </row>
    <row r="500" spans="1:1" ht="15.75" customHeight="1">
      <c r="A500" s="5"/>
    </row>
    <row r="501" spans="1:1" ht="15.75" customHeight="1">
      <c r="A501" s="5"/>
    </row>
    <row r="502" spans="1:1" ht="15.75" customHeight="1">
      <c r="A502" s="5"/>
    </row>
    <row r="503" spans="1:1" ht="15.75" customHeight="1">
      <c r="A503" s="5"/>
    </row>
    <row r="504" spans="1:1" ht="15.75" customHeight="1">
      <c r="A504" s="5"/>
    </row>
    <row r="505" spans="1:1" ht="15.75" customHeight="1">
      <c r="A505" s="5"/>
    </row>
    <row r="506" spans="1:1" ht="15.75" customHeight="1">
      <c r="A506" s="5"/>
    </row>
    <row r="507" spans="1:1" ht="15.75" customHeight="1">
      <c r="A507" s="5"/>
    </row>
    <row r="508" spans="1:1" ht="15.75" customHeight="1">
      <c r="A508" s="5"/>
    </row>
    <row r="509" spans="1:1" ht="15.75" customHeight="1">
      <c r="A509" s="5"/>
    </row>
    <row r="510" spans="1:1" ht="15.75" customHeight="1">
      <c r="A510" s="5"/>
    </row>
    <row r="511" spans="1:1" ht="15.75" customHeight="1">
      <c r="A511" s="5"/>
    </row>
    <row r="512" spans="1:1" ht="15.75" customHeight="1">
      <c r="A512" s="5"/>
    </row>
    <row r="513" spans="1:1" ht="15.75" customHeight="1">
      <c r="A513" s="5"/>
    </row>
    <row r="514" spans="1:1" ht="15.75" customHeight="1">
      <c r="A514" s="5"/>
    </row>
    <row r="515" spans="1:1" ht="15.75" customHeight="1">
      <c r="A515" s="5"/>
    </row>
    <row r="516" spans="1:1" ht="15.75" customHeight="1">
      <c r="A516" s="5"/>
    </row>
    <row r="517" spans="1:1" ht="15.75" customHeight="1">
      <c r="A517" s="5"/>
    </row>
    <row r="518" spans="1:1" ht="15.75" customHeight="1">
      <c r="A518" s="5"/>
    </row>
    <row r="519" spans="1:1" ht="15.75" customHeight="1">
      <c r="A519" s="5"/>
    </row>
    <row r="520" spans="1:1" ht="15.75" customHeight="1">
      <c r="A520" s="5"/>
    </row>
    <row r="521" spans="1:1" ht="15.75" customHeight="1">
      <c r="A521" s="5"/>
    </row>
    <row r="522" spans="1:1" ht="15.75" customHeight="1">
      <c r="A522" s="5"/>
    </row>
    <row r="523" spans="1:1" ht="15.75" customHeight="1">
      <c r="A523" s="5"/>
    </row>
    <row r="524" spans="1:1" ht="15.75" customHeight="1">
      <c r="A524" s="5"/>
    </row>
    <row r="525" spans="1:1" ht="15.75" customHeight="1">
      <c r="A525" s="5"/>
    </row>
    <row r="526" spans="1:1" ht="15.75" customHeight="1">
      <c r="A526" s="5"/>
    </row>
    <row r="527" spans="1:1" ht="15.75" customHeight="1">
      <c r="A527" s="5"/>
    </row>
    <row r="528" spans="1:1" ht="15.75" customHeight="1">
      <c r="A528" s="5"/>
    </row>
    <row r="529" spans="1:1" ht="15.75" customHeight="1">
      <c r="A529" s="5"/>
    </row>
    <row r="530" spans="1:1" ht="15.75" customHeight="1">
      <c r="A530" s="5"/>
    </row>
    <row r="531" spans="1:1" ht="15.75" customHeight="1">
      <c r="A531" s="5"/>
    </row>
    <row r="532" spans="1:1" ht="15.75" customHeight="1">
      <c r="A532" s="5"/>
    </row>
    <row r="533" spans="1:1" ht="15.75" customHeight="1">
      <c r="A533" s="5"/>
    </row>
    <row r="534" spans="1:1" ht="15.75" customHeight="1">
      <c r="A534" s="5"/>
    </row>
    <row r="535" spans="1:1" ht="15.75" customHeight="1">
      <c r="A535" s="5"/>
    </row>
    <row r="536" spans="1:1" ht="15.75" customHeight="1">
      <c r="A536" s="5"/>
    </row>
    <row r="537" spans="1:1" ht="15.75" customHeight="1">
      <c r="A537" s="5"/>
    </row>
    <row r="538" spans="1:1" ht="15.75" customHeight="1">
      <c r="A538" s="5"/>
    </row>
    <row r="539" spans="1:1" ht="15.75" customHeight="1">
      <c r="A539" s="5"/>
    </row>
    <row r="540" spans="1:1" ht="15.75" customHeight="1">
      <c r="A540" s="5"/>
    </row>
    <row r="541" spans="1:1" ht="15.75" customHeight="1">
      <c r="A541" s="5"/>
    </row>
    <row r="542" spans="1:1" ht="15.75" customHeight="1">
      <c r="A542" s="5"/>
    </row>
    <row r="543" spans="1:1" ht="15.75" customHeight="1">
      <c r="A543" s="5"/>
    </row>
    <row r="544" spans="1:1" ht="15.75" customHeight="1">
      <c r="A544" s="5"/>
    </row>
    <row r="545" spans="1:1" ht="15.75" customHeight="1">
      <c r="A545" s="5"/>
    </row>
    <row r="546" spans="1:1" ht="15.75" customHeight="1">
      <c r="A546" s="5"/>
    </row>
    <row r="547" spans="1:1" ht="15.75" customHeight="1">
      <c r="A547" s="5"/>
    </row>
    <row r="548" spans="1:1" ht="15.75" customHeight="1">
      <c r="A548" s="5"/>
    </row>
    <row r="549" spans="1:1" ht="15.75" customHeight="1">
      <c r="A549" s="5"/>
    </row>
    <row r="550" spans="1:1" ht="15.75" customHeight="1">
      <c r="A550" s="5"/>
    </row>
    <row r="551" spans="1:1" ht="15.75" customHeight="1">
      <c r="A551" s="5"/>
    </row>
    <row r="552" spans="1:1" ht="15.75" customHeight="1">
      <c r="A552" s="5"/>
    </row>
    <row r="553" spans="1:1" ht="15.75" customHeight="1">
      <c r="A553" s="5"/>
    </row>
    <row r="554" spans="1:1" ht="15.75" customHeight="1">
      <c r="A554" s="5"/>
    </row>
    <row r="555" spans="1:1" ht="15.75" customHeight="1">
      <c r="A555" s="5"/>
    </row>
    <row r="556" spans="1:1" ht="15.75" customHeight="1">
      <c r="A556" s="5"/>
    </row>
    <row r="557" spans="1:1" ht="15.75" customHeight="1">
      <c r="A557" s="5"/>
    </row>
    <row r="558" spans="1:1" ht="15.75" customHeight="1">
      <c r="A558" s="5"/>
    </row>
    <row r="559" spans="1:1" ht="15.75" customHeight="1">
      <c r="A559" s="5"/>
    </row>
    <row r="560" spans="1:1" ht="15.75" customHeight="1">
      <c r="A560" s="5"/>
    </row>
    <row r="561" spans="1:1" ht="15.75" customHeight="1">
      <c r="A561" s="5"/>
    </row>
    <row r="562" spans="1:1" ht="15.75" customHeight="1">
      <c r="A562" s="5"/>
    </row>
    <row r="563" spans="1:1" ht="15.75" customHeight="1">
      <c r="A563" s="5"/>
    </row>
    <row r="564" spans="1:1" ht="15.75" customHeight="1">
      <c r="A564" s="5"/>
    </row>
    <row r="565" spans="1:1" ht="15.75" customHeight="1">
      <c r="A565" s="5"/>
    </row>
    <row r="566" spans="1:1" ht="15.75" customHeight="1">
      <c r="A566" s="5"/>
    </row>
    <row r="567" spans="1:1" ht="15.75" customHeight="1">
      <c r="A567" s="5"/>
    </row>
    <row r="568" spans="1:1" ht="15.75" customHeight="1">
      <c r="A568" s="5"/>
    </row>
    <row r="569" spans="1:1" ht="15.75" customHeight="1">
      <c r="A569" s="5"/>
    </row>
    <row r="570" spans="1:1" ht="15.75" customHeight="1">
      <c r="A570" s="5"/>
    </row>
    <row r="571" spans="1:1" ht="15.75" customHeight="1">
      <c r="A571" s="5"/>
    </row>
    <row r="572" spans="1:1" ht="15.75" customHeight="1">
      <c r="A572" s="5"/>
    </row>
    <row r="573" spans="1:1" ht="15.75" customHeight="1">
      <c r="A573" s="5"/>
    </row>
    <row r="574" spans="1:1" ht="15.75" customHeight="1">
      <c r="A574" s="5"/>
    </row>
    <row r="575" spans="1:1" ht="15.75" customHeight="1">
      <c r="A575" s="5"/>
    </row>
    <row r="576" spans="1:1" ht="15.75" customHeight="1">
      <c r="A576" s="5"/>
    </row>
    <row r="577" spans="1:1" ht="15.75" customHeight="1">
      <c r="A577" s="5"/>
    </row>
    <row r="578" spans="1:1" ht="15.75" customHeight="1">
      <c r="A578" s="5"/>
    </row>
    <row r="579" spans="1:1" ht="15.75" customHeight="1">
      <c r="A579" s="5"/>
    </row>
    <row r="580" spans="1:1" ht="15.75" customHeight="1">
      <c r="A580" s="5"/>
    </row>
    <row r="581" spans="1:1" ht="15.75" customHeight="1">
      <c r="A581" s="5"/>
    </row>
    <row r="582" spans="1:1" ht="15.75" customHeight="1">
      <c r="A582" s="5"/>
    </row>
    <row r="583" spans="1:1" ht="15.75" customHeight="1">
      <c r="A583" s="5"/>
    </row>
    <row r="584" spans="1:1" ht="15.75" customHeight="1">
      <c r="A584" s="5"/>
    </row>
    <row r="585" spans="1:1" ht="15.75" customHeight="1">
      <c r="A585" s="5"/>
    </row>
    <row r="586" spans="1:1" ht="15.75" customHeight="1">
      <c r="A586" s="5"/>
    </row>
    <row r="587" spans="1:1" ht="15.75" customHeight="1">
      <c r="A587" s="5"/>
    </row>
    <row r="588" spans="1:1" ht="15.75" customHeight="1">
      <c r="A588" s="5"/>
    </row>
    <row r="589" spans="1:1" ht="15.75" customHeight="1">
      <c r="A589" s="5"/>
    </row>
    <row r="590" spans="1:1" ht="15.75" customHeight="1">
      <c r="A590" s="5"/>
    </row>
    <row r="591" spans="1:1" ht="15.75" customHeight="1">
      <c r="A591" s="5"/>
    </row>
    <row r="592" spans="1:1" ht="15.75" customHeight="1">
      <c r="A592" s="5"/>
    </row>
    <row r="593" spans="1:1" ht="15.75" customHeight="1">
      <c r="A593" s="5"/>
    </row>
    <row r="594" spans="1:1" ht="15.75" customHeight="1">
      <c r="A594" s="5"/>
    </row>
    <row r="595" spans="1:1" ht="15.75" customHeight="1">
      <c r="A595" s="5"/>
    </row>
    <row r="596" spans="1:1" ht="15.75" customHeight="1">
      <c r="A596" s="5"/>
    </row>
    <row r="597" spans="1:1" ht="15.75" customHeight="1">
      <c r="A597" s="5"/>
    </row>
    <row r="598" spans="1:1" ht="15.75" customHeight="1">
      <c r="A598" s="5"/>
    </row>
    <row r="599" spans="1:1" ht="15.75" customHeight="1">
      <c r="A599" s="5"/>
    </row>
    <row r="600" spans="1:1" ht="15.75" customHeight="1">
      <c r="A600" s="5"/>
    </row>
    <row r="601" spans="1:1" ht="15.75" customHeight="1">
      <c r="A601" s="5"/>
    </row>
    <row r="602" spans="1:1" ht="15.75" customHeight="1">
      <c r="A602" s="5"/>
    </row>
    <row r="603" spans="1:1" ht="15.75" customHeight="1">
      <c r="A603" s="5"/>
    </row>
    <row r="604" spans="1:1" ht="15.75" customHeight="1">
      <c r="A604" s="5"/>
    </row>
    <row r="605" spans="1:1" ht="15.75" customHeight="1">
      <c r="A605" s="5"/>
    </row>
    <row r="606" spans="1:1" ht="15.75" customHeight="1">
      <c r="A606" s="5"/>
    </row>
    <row r="607" spans="1:1" ht="15.75" customHeight="1">
      <c r="A607" s="5"/>
    </row>
    <row r="608" spans="1:1" ht="15.75" customHeight="1">
      <c r="A608" s="5"/>
    </row>
    <row r="609" spans="1:1" ht="15.75" customHeight="1">
      <c r="A609" s="5"/>
    </row>
    <row r="610" spans="1:1" ht="15.75" customHeight="1">
      <c r="A610" s="5"/>
    </row>
    <row r="611" spans="1:1" ht="15.75" customHeight="1">
      <c r="A611" s="5"/>
    </row>
    <row r="612" spans="1:1" ht="15.75" customHeight="1">
      <c r="A612" s="5"/>
    </row>
    <row r="613" spans="1:1" ht="15.75" customHeight="1">
      <c r="A613" s="5"/>
    </row>
    <row r="614" spans="1:1" ht="15.75" customHeight="1">
      <c r="A614" s="5"/>
    </row>
    <row r="615" spans="1:1" ht="15.75" customHeight="1">
      <c r="A615" s="5"/>
    </row>
    <row r="616" spans="1:1" ht="15.75" customHeight="1">
      <c r="A616" s="5"/>
    </row>
    <row r="617" spans="1:1" ht="15.75" customHeight="1">
      <c r="A617" s="5"/>
    </row>
    <row r="618" spans="1:1" ht="15.75" customHeight="1">
      <c r="A618" s="5"/>
    </row>
    <row r="619" spans="1:1" ht="15.75" customHeight="1">
      <c r="A619" s="5"/>
    </row>
    <row r="620" spans="1:1" ht="15.75" customHeight="1">
      <c r="A620" s="5"/>
    </row>
    <row r="621" spans="1:1" ht="15.75" customHeight="1">
      <c r="A621" s="5"/>
    </row>
    <row r="622" spans="1:1" ht="15.75" customHeight="1">
      <c r="A622" s="5"/>
    </row>
    <row r="623" spans="1:1" ht="15.75" customHeight="1">
      <c r="A623" s="5"/>
    </row>
    <row r="624" spans="1:1" ht="15.75" customHeight="1">
      <c r="A624" s="5"/>
    </row>
    <row r="625" spans="1:1" ht="15.75" customHeight="1">
      <c r="A625" s="5"/>
    </row>
    <row r="626" spans="1:1" ht="15.75" customHeight="1">
      <c r="A626" s="5"/>
    </row>
    <row r="627" spans="1:1" ht="15.75" customHeight="1">
      <c r="A627" s="5"/>
    </row>
    <row r="628" spans="1:1" ht="15.75" customHeight="1">
      <c r="A628" s="5"/>
    </row>
    <row r="629" spans="1:1" ht="15.75" customHeight="1">
      <c r="A629" s="5"/>
    </row>
    <row r="630" spans="1:1" ht="15.75" customHeight="1">
      <c r="A630" s="5"/>
    </row>
    <row r="631" spans="1:1" ht="15.75" customHeight="1">
      <c r="A631" s="5"/>
    </row>
    <row r="632" spans="1:1" ht="15.75" customHeight="1">
      <c r="A632" s="5"/>
    </row>
    <row r="633" spans="1:1" ht="15.75" customHeight="1">
      <c r="A633" s="5"/>
    </row>
    <row r="634" spans="1:1" ht="15.75" customHeight="1">
      <c r="A634" s="5"/>
    </row>
    <row r="635" spans="1:1" ht="15.75" customHeight="1">
      <c r="A635" s="5"/>
    </row>
    <row r="636" spans="1:1" ht="15.75" customHeight="1">
      <c r="A636" s="5"/>
    </row>
    <row r="637" spans="1:1" ht="15.75" customHeight="1">
      <c r="A637" s="5"/>
    </row>
    <row r="638" spans="1:1" ht="15.75" customHeight="1">
      <c r="A638" s="5"/>
    </row>
    <row r="639" spans="1:1" ht="15.75" customHeight="1">
      <c r="A639" s="5"/>
    </row>
    <row r="640" spans="1:1" ht="15.75" customHeight="1">
      <c r="A640" s="5"/>
    </row>
    <row r="641" spans="1:1" ht="15.75" customHeight="1">
      <c r="A641" s="5"/>
    </row>
    <row r="642" spans="1:1" ht="15.75" customHeight="1">
      <c r="A642" s="5"/>
    </row>
    <row r="643" spans="1:1" ht="15.75" customHeight="1">
      <c r="A643" s="5"/>
    </row>
    <row r="644" spans="1:1" ht="15.75" customHeight="1">
      <c r="A644" s="5"/>
    </row>
    <row r="645" spans="1:1" ht="15.75" customHeight="1">
      <c r="A645" s="5"/>
    </row>
    <row r="646" spans="1:1" ht="15.75" customHeight="1">
      <c r="A646" s="5"/>
    </row>
    <row r="647" spans="1:1" ht="15.75" customHeight="1">
      <c r="A647" s="5"/>
    </row>
    <row r="648" spans="1:1" ht="15.75" customHeight="1">
      <c r="A648" s="5"/>
    </row>
    <row r="649" spans="1:1" ht="15.75" customHeight="1">
      <c r="A649" s="5"/>
    </row>
    <row r="650" spans="1:1" ht="15.75" customHeight="1">
      <c r="A650" s="5"/>
    </row>
    <row r="651" spans="1:1" ht="15.75" customHeight="1">
      <c r="A651" s="5"/>
    </row>
    <row r="652" spans="1:1" ht="15.75" customHeight="1">
      <c r="A652" s="5"/>
    </row>
    <row r="653" spans="1:1" ht="15.75" customHeight="1">
      <c r="A653" s="5"/>
    </row>
    <row r="654" spans="1:1" ht="15.75" customHeight="1">
      <c r="A654" s="5"/>
    </row>
    <row r="655" spans="1:1" ht="15.75" customHeight="1">
      <c r="A655" s="5"/>
    </row>
    <row r="656" spans="1:1" ht="15.75" customHeight="1">
      <c r="A656" s="5"/>
    </row>
    <row r="657" spans="1:1" ht="15.75" customHeight="1">
      <c r="A657" s="5"/>
    </row>
    <row r="658" spans="1:1" ht="15.75" customHeight="1">
      <c r="A658" s="5"/>
    </row>
    <row r="659" spans="1:1" ht="15.75" customHeight="1">
      <c r="A659" s="5"/>
    </row>
    <row r="660" spans="1:1" ht="15.75" customHeight="1">
      <c r="A660" s="5"/>
    </row>
    <row r="661" spans="1:1" ht="15.75" customHeight="1">
      <c r="A661" s="5"/>
    </row>
    <row r="662" spans="1:1" ht="15.75" customHeight="1">
      <c r="A662" s="5"/>
    </row>
    <row r="663" spans="1:1" ht="15.75" customHeight="1">
      <c r="A663" s="5"/>
    </row>
    <row r="664" spans="1:1" ht="15.75" customHeight="1">
      <c r="A664" s="5"/>
    </row>
    <row r="665" spans="1:1" ht="15.75" customHeight="1">
      <c r="A665" s="5"/>
    </row>
    <row r="666" spans="1:1" ht="15.75" customHeight="1">
      <c r="A666" s="5"/>
    </row>
    <row r="667" spans="1:1" ht="15.75" customHeight="1">
      <c r="A667" s="5"/>
    </row>
    <row r="668" spans="1:1" ht="15.75" customHeight="1">
      <c r="A668" s="5"/>
    </row>
    <row r="669" spans="1:1" ht="15.75" customHeight="1">
      <c r="A669" s="5"/>
    </row>
    <row r="670" spans="1:1" ht="15.75" customHeight="1">
      <c r="A670" s="5"/>
    </row>
    <row r="671" spans="1:1" ht="15.75" customHeight="1">
      <c r="A671" s="5"/>
    </row>
    <row r="672" spans="1:1" ht="15.75" customHeight="1">
      <c r="A672" s="5"/>
    </row>
    <row r="673" spans="1:1" ht="15.75" customHeight="1">
      <c r="A673" s="5"/>
    </row>
    <row r="674" spans="1:1" ht="15.75" customHeight="1">
      <c r="A674" s="5"/>
    </row>
    <row r="675" spans="1:1" ht="15.75" customHeight="1">
      <c r="A675" s="5"/>
    </row>
    <row r="676" spans="1:1" ht="15.75" customHeight="1">
      <c r="A676" s="5"/>
    </row>
    <row r="677" spans="1:1" ht="15.75" customHeight="1">
      <c r="A677" s="5"/>
    </row>
    <row r="678" spans="1:1" ht="15.75" customHeight="1">
      <c r="A678" s="5"/>
    </row>
    <row r="679" spans="1:1" ht="15.75" customHeight="1">
      <c r="A679" s="5"/>
    </row>
    <row r="680" spans="1:1" ht="15.75" customHeight="1">
      <c r="A680" s="5"/>
    </row>
    <row r="681" spans="1:1" ht="15.75" customHeight="1">
      <c r="A681" s="5"/>
    </row>
    <row r="682" spans="1:1" ht="15.75" customHeight="1">
      <c r="A682" s="5"/>
    </row>
    <row r="683" spans="1:1" ht="15.75" customHeight="1">
      <c r="A683" s="5"/>
    </row>
    <row r="684" spans="1:1" ht="15.75" customHeight="1">
      <c r="A684" s="5"/>
    </row>
    <row r="685" spans="1:1" ht="15.75" customHeight="1">
      <c r="A685" s="5"/>
    </row>
    <row r="686" spans="1:1" ht="15.75" customHeight="1">
      <c r="A686" s="5"/>
    </row>
    <row r="687" spans="1:1" ht="15.75" customHeight="1">
      <c r="A687" s="5"/>
    </row>
    <row r="688" spans="1:1" ht="15.75" customHeight="1">
      <c r="A688" s="5"/>
    </row>
    <row r="689" spans="1:1" ht="15.75" customHeight="1">
      <c r="A689" s="5"/>
    </row>
    <row r="690" spans="1:1" ht="15.75" customHeight="1">
      <c r="A690" s="5"/>
    </row>
    <row r="691" spans="1:1" ht="15.75" customHeight="1">
      <c r="A691" s="5"/>
    </row>
    <row r="692" spans="1:1" ht="15.75" customHeight="1">
      <c r="A692" s="5"/>
    </row>
    <row r="693" spans="1:1" ht="15.75" customHeight="1">
      <c r="A693" s="5"/>
    </row>
    <row r="694" spans="1:1" ht="15.75" customHeight="1">
      <c r="A694" s="5"/>
    </row>
    <row r="695" spans="1:1" ht="15.75" customHeight="1">
      <c r="A695" s="5"/>
    </row>
    <row r="696" spans="1:1" ht="15.75" customHeight="1">
      <c r="A696" s="5"/>
    </row>
    <row r="697" spans="1:1" ht="15.75" customHeight="1">
      <c r="A697" s="5"/>
    </row>
    <row r="698" spans="1:1" ht="15.75" customHeight="1">
      <c r="A698" s="5"/>
    </row>
    <row r="699" spans="1:1" ht="15.75" customHeight="1">
      <c r="A699" s="5"/>
    </row>
    <row r="700" spans="1:1" ht="15.75" customHeight="1">
      <c r="A700" s="5"/>
    </row>
    <row r="701" spans="1:1" ht="15.75" customHeight="1">
      <c r="A701" s="5"/>
    </row>
    <row r="702" spans="1:1" ht="15.75" customHeight="1">
      <c r="A702" s="5"/>
    </row>
    <row r="703" spans="1:1" ht="15.75" customHeight="1">
      <c r="A703" s="5"/>
    </row>
    <row r="704" spans="1:1" ht="15.75" customHeight="1">
      <c r="A704" s="5"/>
    </row>
    <row r="705" spans="1:1" ht="15.75" customHeight="1">
      <c r="A705" s="5"/>
    </row>
    <row r="706" spans="1:1" ht="15.75" customHeight="1">
      <c r="A706" s="5"/>
    </row>
    <row r="707" spans="1:1" ht="15.75" customHeight="1">
      <c r="A707" s="5"/>
    </row>
    <row r="708" spans="1:1" ht="15.75" customHeight="1">
      <c r="A708" s="5"/>
    </row>
    <row r="709" spans="1:1" ht="15.75" customHeight="1">
      <c r="A709" s="5"/>
    </row>
    <row r="710" spans="1:1" ht="15.75" customHeight="1">
      <c r="A710" s="5"/>
    </row>
    <row r="711" spans="1:1" ht="15.75" customHeight="1">
      <c r="A711" s="5"/>
    </row>
    <row r="712" spans="1:1" ht="15.75" customHeight="1">
      <c r="A712" s="5"/>
    </row>
    <row r="713" spans="1:1" ht="15.75" customHeight="1">
      <c r="A713" s="5"/>
    </row>
    <row r="714" spans="1:1" ht="15.75" customHeight="1">
      <c r="A714" s="5"/>
    </row>
    <row r="715" spans="1:1" ht="15.75" customHeight="1">
      <c r="A715" s="5"/>
    </row>
    <row r="716" spans="1:1" ht="15.75" customHeight="1">
      <c r="A716" s="5"/>
    </row>
    <row r="717" spans="1:1" ht="15.75" customHeight="1">
      <c r="A717" s="5"/>
    </row>
    <row r="718" spans="1:1" ht="15.75" customHeight="1">
      <c r="A718" s="5"/>
    </row>
    <row r="719" spans="1:1" ht="15.75" customHeight="1">
      <c r="A719" s="5"/>
    </row>
    <row r="720" spans="1:1" ht="15.75" customHeight="1">
      <c r="A720" s="5"/>
    </row>
    <row r="721" spans="1:1" ht="15.75" customHeight="1">
      <c r="A721" s="5"/>
    </row>
    <row r="722" spans="1:1" ht="15.75" customHeight="1">
      <c r="A722" s="5"/>
    </row>
    <row r="723" spans="1:1" ht="15.75" customHeight="1">
      <c r="A723" s="5"/>
    </row>
    <row r="724" spans="1:1" ht="15.75" customHeight="1">
      <c r="A724" s="5"/>
    </row>
    <row r="725" spans="1:1" ht="15.75" customHeight="1">
      <c r="A725" s="5"/>
    </row>
    <row r="726" spans="1:1" ht="15.75" customHeight="1">
      <c r="A726" s="5"/>
    </row>
    <row r="727" spans="1:1" ht="15.75" customHeight="1">
      <c r="A727" s="5"/>
    </row>
    <row r="728" spans="1:1" ht="15.75" customHeight="1">
      <c r="A728" s="5"/>
    </row>
    <row r="729" spans="1:1" ht="15.75" customHeight="1">
      <c r="A729" s="5"/>
    </row>
    <row r="730" spans="1:1" ht="15.75" customHeight="1">
      <c r="A730" s="5"/>
    </row>
    <row r="731" spans="1:1" ht="15.75" customHeight="1">
      <c r="A731" s="5"/>
    </row>
    <row r="732" spans="1:1" ht="15.75" customHeight="1">
      <c r="A732" s="5"/>
    </row>
    <row r="733" spans="1:1" ht="15.75" customHeight="1">
      <c r="A733" s="5"/>
    </row>
    <row r="734" spans="1:1" ht="15.75" customHeight="1">
      <c r="A734" s="5"/>
    </row>
    <row r="735" spans="1:1" ht="15.75" customHeight="1">
      <c r="A735" s="5"/>
    </row>
    <row r="736" spans="1:1" ht="15.75" customHeight="1">
      <c r="A736" s="5"/>
    </row>
    <row r="737" spans="1:1" ht="15.75" customHeight="1">
      <c r="A737" s="5"/>
    </row>
    <row r="738" spans="1:1" ht="15.75" customHeight="1">
      <c r="A738" s="5"/>
    </row>
    <row r="739" spans="1:1" ht="15.75" customHeight="1">
      <c r="A739" s="5"/>
    </row>
    <row r="740" spans="1:1" ht="15.75" customHeight="1">
      <c r="A740" s="5"/>
    </row>
    <row r="741" spans="1:1" ht="15.75" customHeight="1">
      <c r="A741" s="5"/>
    </row>
    <row r="742" spans="1:1" ht="15.75" customHeight="1">
      <c r="A742" s="5"/>
    </row>
    <row r="743" spans="1:1" ht="15.75" customHeight="1">
      <c r="A743" s="5"/>
    </row>
    <row r="744" spans="1:1" ht="15.75" customHeight="1">
      <c r="A744" s="5"/>
    </row>
    <row r="745" spans="1:1" ht="15.75" customHeight="1">
      <c r="A745" s="5"/>
    </row>
    <row r="746" spans="1:1" ht="15.75" customHeight="1">
      <c r="A746" s="5"/>
    </row>
    <row r="747" spans="1:1" ht="15.75" customHeight="1">
      <c r="A747" s="5"/>
    </row>
    <row r="748" spans="1:1" ht="15.75" customHeight="1">
      <c r="A748" s="5"/>
    </row>
    <row r="749" spans="1:1" ht="15.75" customHeight="1">
      <c r="A749" s="5"/>
    </row>
    <row r="750" spans="1:1" ht="15.75" customHeight="1">
      <c r="A750" s="5"/>
    </row>
    <row r="751" spans="1:1" ht="15.75" customHeight="1">
      <c r="A751" s="5"/>
    </row>
    <row r="752" spans="1:1" ht="15.75" customHeight="1">
      <c r="A752" s="5"/>
    </row>
    <row r="753" spans="1:1" ht="15.75" customHeight="1">
      <c r="A753" s="5"/>
    </row>
    <row r="754" spans="1:1" ht="15.75" customHeight="1">
      <c r="A754" s="5"/>
    </row>
    <row r="755" spans="1:1" ht="15.75" customHeight="1">
      <c r="A755" s="5"/>
    </row>
    <row r="756" spans="1:1" ht="15.75" customHeight="1">
      <c r="A756" s="5"/>
    </row>
    <row r="757" spans="1:1" ht="15.75" customHeight="1">
      <c r="A757" s="5"/>
    </row>
    <row r="758" spans="1:1" ht="15.75" customHeight="1">
      <c r="A758" s="5"/>
    </row>
    <row r="759" spans="1:1" ht="15.75" customHeight="1">
      <c r="A759" s="5"/>
    </row>
    <row r="760" spans="1:1" ht="15.75" customHeight="1">
      <c r="A760" s="5"/>
    </row>
    <row r="761" spans="1:1" ht="15.75" customHeight="1">
      <c r="A761" s="5"/>
    </row>
    <row r="762" spans="1:1" ht="15.75" customHeight="1">
      <c r="A762" s="5"/>
    </row>
    <row r="763" spans="1:1" ht="15.75" customHeight="1">
      <c r="A763" s="5"/>
    </row>
    <row r="764" spans="1:1" ht="15.75" customHeight="1">
      <c r="A764" s="5"/>
    </row>
    <row r="765" spans="1:1" ht="15.75" customHeight="1">
      <c r="A765" s="5"/>
    </row>
    <row r="766" spans="1:1" ht="15.75" customHeight="1">
      <c r="A766" s="5"/>
    </row>
    <row r="767" spans="1:1" ht="15.75" customHeight="1">
      <c r="A767" s="5"/>
    </row>
    <row r="768" spans="1:1" ht="15.75" customHeight="1">
      <c r="A768" s="5"/>
    </row>
    <row r="769" spans="1:1" ht="15.75" customHeight="1">
      <c r="A769" s="5"/>
    </row>
    <row r="770" spans="1:1" ht="15.75" customHeight="1">
      <c r="A770" s="5"/>
    </row>
    <row r="771" spans="1:1" ht="15.75" customHeight="1">
      <c r="A771" s="5"/>
    </row>
    <row r="772" spans="1:1" ht="15.75" customHeight="1">
      <c r="A772" s="5"/>
    </row>
    <row r="773" spans="1:1" ht="15.75" customHeight="1">
      <c r="A773" s="5"/>
    </row>
    <row r="774" spans="1:1" ht="15.75" customHeight="1">
      <c r="A774" s="5"/>
    </row>
    <row r="775" spans="1:1" ht="15.75" customHeight="1">
      <c r="A775" s="5"/>
    </row>
    <row r="776" spans="1:1" ht="15.75" customHeight="1">
      <c r="A776" s="5"/>
    </row>
    <row r="777" spans="1:1" ht="15.75" customHeight="1">
      <c r="A777" s="5"/>
    </row>
    <row r="778" spans="1:1" ht="15.75" customHeight="1">
      <c r="A778" s="5"/>
    </row>
    <row r="779" spans="1:1" ht="15.75" customHeight="1">
      <c r="A779" s="5"/>
    </row>
    <row r="780" spans="1:1" ht="15.75" customHeight="1">
      <c r="A780" s="5"/>
    </row>
    <row r="781" spans="1:1" ht="15.75" customHeight="1">
      <c r="A781" s="5"/>
    </row>
    <row r="782" spans="1:1" ht="15.75" customHeight="1">
      <c r="A782" s="5"/>
    </row>
    <row r="783" spans="1:1" ht="15.75" customHeight="1">
      <c r="A783" s="5"/>
    </row>
    <row r="784" spans="1:1" ht="15.75" customHeight="1">
      <c r="A784" s="5"/>
    </row>
    <row r="785" spans="1:1" ht="15.75" customHeight="1">
      <c r="A785" s="5"/>
    </row>
    <row r="786" spans="1:1" ht="15.75" customHeight="1">
      <c r="A786" s="5"/>
    </row>
    <row r="787" spans="1:1" ht="15.75" customHeight="1">
      <c r="A787" s="5"/>
    </row>
    <row r="788" spans="1:1" ht="15.75" customHeight="1">
      <c r="A788" s="5"/>
    </row>
    <row r="789" spans="1:1" ht="15.75" customHeight="1">
      <c r="A789" s="5"/>
    </row>
    <row r="790" spans="1:1" ht="15.75" customHeight="1">
      <c r="A790" s="5"/>
    </row>
    <row r="791" spans="1:1" ht="15.75" customHeight="1">
      <c r="A791" s="5"/>
    </row>
    <row r="792" spans="1:1" ht="15.75" customHeight="1">
      <c r="A792" s="5"/>
    </row>
    <row r="793" spans="1:1" ht="15.75" customHeight="1">
      <c r="A793" s="5"/>
    </row>
    <row r="794" spans="1:1" ht="15.75" customHeight="1">
      <c r="A794" s="5"/>
    </row>
    <row r="795" spans="1:1" ht="15.75" customHeight="1">
      <c r="A795" s="5"/>
    </row>
    <row r="796" spans="1:1" ht="15.75" customHeight="1">
      <c r="A796" s="5"/>
    </row>
    <row r="797" spans="1:1" ht="15.75" customHeight="1">
      <c r="A797" s="5"/>
    </row>
    <row r="798" spans="1:1" ht="15.75" customHeight="1">
      <c r="A798" s="5"/>
    </row>
    <row r="799" spans="1:1" ht="15.75" customHeight="1">
      <c r="A799" s="5"/>
    </row>
    <row r="800" spans="1:1" ht="15.75" customHeight="1">
      <c r="A800" s="5"/>
    </row>
    <row r="801" spans="1:1" ht="15.75" customHeight="1">
      <c r="A801" s="5"/>
    </row>
    <row r="802" spans="1:1" ht="15.75" customHeight="1">
      <c r="A802" s="5"/>
    </row>
    <row r="803" spans="1:1" ht="15.75" customHeight="1">
      <c r="A803" s="5"/>
    </row>
    <row r="804" spans="1:1" ht="15.75" customHeight="1">
      <c r="A804" s="5"/>
    </row>
    <row r="805" spans="1:1" ht="15.75" customHeight="1">
      <c r="A805" s="5"/>
    </row>
    <row r="806" spans="1:1" ht="15.75" customHeight="1">
      <c r="A806" s="5"/>
    </row>
    <row r="807" spans="1:1" ht="15.75" customHeight="1">
      <c r="A807" s="5"/>
    </row>
    <row r="808" spans="1:1" ht="15.75" customHeight="1">
      <c r="A808" s="5"/>
    </row>
    <row r="809" spans="1:1" ht="15.75" customHeight="1">
      <c r="A809" s="5"/>
    </row>
    <row r="810" spans="1:1" ht="15.75" customHeight="1">
      <c r="A810" s="5"/>
    </row>
    <row r="811" spans="1:1" ht="15.75" customHeight="1">
      <c r="A811" s="5"/>
    </row>
    <row r="812" spans="1:1" ht="15.75" customHeight="1">
      <c r="A812" s="5"/>
    </row>
    <row r="813" spans="1:1" ht="15.75" customHeight="1">
      <c r="A813" s="5"/>
    </row>
    <row r="814" spans="1:1" ht="15.75" customHeight="1">
      <c r="A814" s="5"/>
    </row>
    <row r="815" spans="1:1" ht="15.75" customHeight="1">
      <c r="A815" s="5"/>
    </row>
    <row r="816" spans="1:1" ht="15.75" customHeight="1">
      <c r="A816" s="5"/>
    </row>
    <row r="817" spans="1:1" ht="15.75" customHeight="1">
      <c r="A817" s="5"/>
    </row>
    <row r="818" spans="1:1" ht="15.75" customHeight="1">
      <c r="A818" s="5"/>
    </row>
    <row r="819" spans="1:1" ht="15.75" customHeight="1">
      <c r="A819" s="5"/>
    </row>
    <row r="820" spans="1:1" ht="15.75" customHeight="1">
      <c r="A820" s="5"/>
    </row>
    <row r="821" spans="1:1" ht="15.75" customHeight="1">
      <c r="A821" s="5"/>
    </row>
    <row r="822" spans="1:1" ht="15.75" customHeight="1">
      <c r="A822" s="5"/>
    </row>
    <row r="823" spans="1:1" ht="15.75" customHeight="1">
      <c r="A823" s="5"/>
    </row>
    <row r="824" spans="1:1" ht="15.75" customHeight="1">
      <c r="A824" s="5"/>
    </row>
    <row r="825" spans="1:1" ht="15.75" customHeight="1">
      <c r="A825" s="5"/>
    </row>
    <row r="826" spans="1:1" ht="15.75" customHeight="1">
      <c r="A826" s="5"/>
    </row>
    <row r="827" spans="1:1" ht="15.75" customHeight="1">
      <c r="A827" s="5"/>
    </row>
    <row r="828" spans="1:1" ht="15.75" customHeight="1">
      <c r="A828" s="5"/>
    </row>
    <row r="829" spans="1:1" ht="15.75" customHeight="1">
      <c r="A829" s="5"/>
    </row>
    <row r="830" spans="1:1" ht="15.75" customHeight="1">
      <c r="A830" s="5"/>
    </row>
    <row r="831" spans="1:1" ht="15.75" customHeight="1">
      <c r="A831" s="5"/>
    </row>
    <row r="832" spans="1:1" ht="15.75" customHeight="1">
      <c r="A832" s="5"/>
    </row>
    <row r="833" spans="1:1" ht="15.75" customHeight="1">
      <c r="A833" s="5"/>
    </row>
    <row r="834" spans="1:1" ht="15.75" customHeight="1">
      <c r="A834" s="5"/>
    </row>
    <row r="835" spans="1:1" ht="15.75" customHeight="1">
      <c r="A835" s="5"/>
    </row>
    <row r="836" spans="1:1" ht="15.75" customHeight="1">
      <c r="A836" s="5"/>
    </row>
    <row r="837" spans="1:1" ht="15.75" customHeight="1">
      <c r="A837" s="5"/>
    </row>
    <row r="838" spans="1:1" ht="15.75" customHeight="1">
      <c r="A838" s="5"/>
    </row>
    <row r="839" spans="1:1" ht="15.75" customHeight="1">
      <c r="A839" s="5"/>
    </row>
    <row r="840" spans="1:1" ht="15.75" customHeight="1">
      <c r="A840" s="5"/>
    </row>
    <row r="841" spans="1:1" ht="15.75" customHeight="1">
      <c r="A841" s="5"/>
    </row>
    <row r="842" spans="1:1" ht="15.75" customHeight="1">
      <c r="A842" s="5"/>
    </row>
    <row r="843" spans="1:1" ht="15.75" customHeight="1">
      <c r="A843" s="5"/>
    </row>
    <row r="844" spans="1:1" ht="15.75" customHeight="1">
      <c r="A844" s="5"/>
    </row>
    <row r="845" spans="1:1" ht="15.75" customHeight="1">
      <c r="A845" s="5"/>
    </row>
    <row r="846" spans="1:1" ht="15.75" customHeight="1">
      <c r="A846" s="5"/>
    </row>
    <row r="847" spans="1:1" ht="15.75" customHeight="1">
      <c r="A847" s="5"/>
    </row>
    <row r="848" spans="1:1" ht="15.75" customHeight="1">
      <c r="A848" s="5"/>
    </row>
    <row r="849" spans="1:1" ht="15.75" customHeight="1">
      <c r="A849" s="5"/>
    </row>
    <row r="850" spans="1:1" ht="15.75" customHeight="1">
      <c r="A850" s="5"/>
    </row>
    <row r="851" spans="1:1" ht="15.75" customHeight="1">
      <c r="A851" s="5"/>
    </row>
    <row r="852" spans="1:1" ht="15.75" customHeight="1">
      <c r="A852" s="5"/>
    </row>
    <row r="853" spans="1:1" ht="15.75" customHeight="1">
      <c r="A853" s="5"/>
    </row>
    <row r="854" spans="1:1" ht="15.75" customHeight="1">
      <c r="A854" s="5"/>
    </row>
    <row r="855" spans="1:1" ht="15.75" customHeight="1">
      <c r="A855" s="5"/>
    </row>
    <row r="856" spans="1:1" ht="15.75" customHeight="1">
      <c r="A856" s="5"/>
    </row>
    <row r="857" spans="1:1" ht="15.75" customHeight="1">
      <c r="A857" s="5"/>
    </row>
    <row r="858" spans="1:1" ht="15.75" customHeight="1">
      <c r="A858" s="5"/>
    </row>
    <row r="859" spans="1:1" ht="15.75" customHeight="1">
      <c r="A859" s="5"/>
    </row>
    <row r="860" spans="1:1" ht="15.75" customHeight="1">
      <c r="A860" s="5"/>
    </row>
    <row r="861" spans="1:1" ht="15.75" customHeight="1">
      <c r="A861" s="5"/>
    </row>
    <row r="862" spans="1:1" ht="15.75" customHeight="1">
      <c r="A862" s="5"/>
    </row>
    <row r="863" spans="1:1" ht="15.75" customHeight="1">
      <c r="A863" s="5"/>
    </row>
    <row r="864" spans="1:1" ht="15.75" customHeight="1">
      <c r="A864" s="5"/>
    </row>
    <row r="865" spans="1:1" ht="15.75" customHeight="1">
      <c r="A865" s="5"/>
    </row>
    <row r="866" spans="1:1" ht="15.75" customHeight="1">
      <c r="A866" s="5"/>
    </row>
    <row r="867" spans="1:1" ht="15.75" customHeight="1">
      <c r="A867" s="5"/>
    </row>
    <row r="868" spans="1:1" ht="15.75" customHeight="1">
      <c r="A868" s="5"/>
    </row>
    <row r="869" spans="1:1" ht="15.75" customHeight="1">
      <c r="A869" s="5"/>
    </row>
    <row r="870" spans="1:1" ht="15.75" customHeight="1">
      <c r="A870" s="5"/>
    </row>
    <row r="871" spans="1:1" ht="15.75" customHeight="1">
      <c r="A871" s="5"/>
    </row>
    <row r="872" spans="1:1" ht="15.75" customHeight="1">
      <c r="A872" s="5"/>
    </row>
    <row r="873" spans="1:1" ht="15.75" customHeight="1">
      <c r="A873" s="5"/>
    </row>
    <row r="874" spans="1:1" ht="15.75" customHeight="1">
      <c r="A874" s="5"/>
    </row>
    <row r="875" spans="1:1" ht="15.75" customHeight="1">
      <c r="A875" s="5"/>
    </row>
    <row r="876" spans="1:1" ht="15.75" customHeight="1">
      <c r="A876" s="5"/>
    </row>
    <row r="877" spans="1:1" ht="15.75" customHeight="1">
      <c r="A877" s="5"/>
    </row>
    <row r="878" spans="1:1" ht="15.75" customHeight="1">
      <c r="A878" s="5"/>
    </row>
    <row r="879" spans="1:1" ht="15.75" customHeight="1">
      <c r="A879" s="5"/>
    </row>
    <row r="880" spans="1:1" ht="15.75" customHeight="1">
      <c r="A880" s="5"/>
    </row>
    <row r="881" spans="1:1" ht="15.75" customHeight="1">
      <c r="A881" s="5"/>
    </row>
    <row r="882" spans="1:1" ht="15.75" customHeight="1">
      <c r="A882" s="5"/>
    </row>
    <row r="883" spans="1:1" ht="15.75" customHeight="1">
      <c r="A883" s="5"/>
    </row>
    <row r="884" spans="1:1" ht="15.75" customHeight="1">
      <c r="A884" s="5"/>
    </row>
    <row r="885" spans="1:1" ht="15.75" customHeight="1">
      <c r="A885" s="5"/>
    </row>
    <row r="886" spans="1:1" ht="15.75" customHeight="1">
      <c r="A886" s="5"/>
    </row>
    <row r="887" spans="1:1" ht="15.75" customHeight="1">
      <c r="A887" s="5"/>
    </row>
    <row r="888" spans="1:1" ht="15.75" customHeight="1">
      <c r="A888" s="5"/>
    </row>
    <row r="889" spans="1:1" ht="15.75" customHeight="1">
      <c r="A889" s="5"/>
    </row>
    <row r="890" spans="1:1" ht="15.75" customHeight="1">
      <c r="A890" s="5"/>
    </row>
    <row r="891" spans="1:1" ht="15.75" customHeight="1">
      <c r="A891" s="5"/>
    </row>
    <row r="892" spans="1:1" ht="15.75" customHeight="1">
      <c r="A892" s="5"/>
    </row>
    <row r="893" spans="1:1" ht="15.75" customHeight="1">
      <c r="A893" s="5"/>
    </row>
    <row r="894" spans="1:1" ht="15.75" customHeight="1">
      <c r="A894" s="5"/>
    </row>
    <row r="895" spans="1:1" ht="15.75" customHeight="1">
      <c r="A895" s="5"/>
    </row>
    <row r="896" spans="1:1" ht="15.75" customHeight="1">
      <c r="A896" s="5"/>
    </row>
    <row r="897" spans="1:1" ht="15.75" customHeight="1">
      <c r="A897" s="5"/>
    </row>
    <row r="898" spans="1:1" ht="15.75" customHeight="1">
      <c r="A898" s="5"/>
    </row>
    <row r="899" spans="1:1" ht="15.75" customHeight="1">
      <c r="A899" s="5"/>
    </row>
    <row r="900" spans="1:1" ht="15.75" customHeight="1">
      <c r="A900" s="5"/>
    </row>
    <row r="901" spans="1:1" ht="15.75" customHeight="1">
      <c r="A901" s="5"/>
    </row>
    <row r="902" spans="1:1" ht="15.75" customHeight="1">
      <c r="A902" s="5"/>
    </row>
    <row r="903" spans="1:1" ht="15.75" customHeight="1">
      <c r="A903" s="5"/>
    </row>
    <row r="904" spans="1:1" ht="15.75" customHeight="1">
      <c r="A904" s="5"/>
    </row>
    <row r="905" spans="1:1" ht="15.75" customHeight="1">
      <c r="A905" s="5"/>
    </row>
    <row r="906" spans="1:1" ht="15.75" customHeight="1">
      <c r="A906" s="5"/>
    </row>
    <row r="907" spans="1:1" ht="15.75" customHeight="1">
      <c r="A907" s="5"/>
    </row>
    <row r="908" spans="1:1" ht="15.75" customHeight="1">
      <c r="A908" s="5"/>
    </row>
    <row r="909" spans="1:1" ht="15.75" customHeight="1">
      <c r="A909" s="5"/>
    </row>
    <row r="910" spans="1:1" ht="15.75" customHeight="1">
      <c r="A910" s="5"/>
    </row>
    <row r="911" spans="1:1" ht="15.75" customHeight="1">
      <c r="A911" s="5"/>
    </row>
    <row r="912" spans="1:1" ht="15.75" customHeight="1">
      <c r="A912" s="5"/>
    </row>
    <row r="913" spans="1:1" ht="15.75" customHeight="1">
      <c r="A913" s="5"/>
    </row>
    <row r="914" spans="1:1" ht="15.75" customHeight="1">
      <c r="A914" s="5"/>
    </row>
    <row r="915" spans="1:1" ht="15.75" customHeight="1">
      <c r="A915" s="5"/>
    </row>
    <row r="916" spans="1:1" ht="15.75" customHeight="1">
      <c r="A916" s="5"/>
    </row>
    <row r="917" spans="1:1" ht="15.75" customHeight="1">
      <c r="A917" s="5"/>
    </row>
    <row r="918" spans="1:1" ht="15.75" customHeight="1">
      <c r="A918" s="5"/>
    </row>
    <row r="919" spans="1:1" ht="15.75" customHeight="1">
      <c r="A919" s="5"/>
    </row>
    <row r="920" spans="1:1" ht="15.75" customHeight="1">
      <c r="A920" s="5"/>
    </row>
    <row r="921" spans="1:1" ht="15.75" customHeight="1">
      <c r="A921" s="5"/>
    </row>
    <row r="922" spans="1:1" ht="15.75" customHeight="1">
      <c r="A922" s="5"/>
    </row>
    <row r="923" spans="1:1" ht="15.75" customHeight="1">
      <c r="A923" s="5"/>
    </row>
    <row r="924" spans="1:1" ht="15.75" customHeight="1">
      <c r="A924" s="5"/>
    </row>
    <row r="925" spans="1:1" ht="15.75" customHeight="1">
      <c r="A925" s="5"/>
    </row>
    <row r="926" spans="1:1" ht="15.75" customHeight="1">
      <c r="A926" s="5"/>
    </row>
    <row r="927" spans="1:1" ht="15.75" customHeight="1">
      <c r="A927" s="5"/>
    </row>
    <row r="928" spans="1:1" ht="15.75" customHeight="1">
      <c r="A928" s="5"/>
    </row>
    <row r="929" spans="1:1" ht="15.75" customHeight="1">
      <c r="A929" s="5"/>
    </row>
    <row r="930" spans="1:1" ht="15.75" customHeight="1">
      <c r="A930" s="5"/>
    </row>
    <row r="931" spans="1:1" ht="15.75" customHeight="1">
      <c r="A931" s="5"/>
    </row>
    <row r="932" spans="1:1" ht="15.75" customHeight="1">
      <c r="A932" s="5"/>
    </row>
    <row r="933" spans="1:1" ht="15.75" customHeight="1">
      <c r="A933" s="5"/>
    </row>
    <row r="934" spans="1:1" ht="15.75" customHeight="1">
      <c r="A934" s="5"/>
    </row>
    <row r="935" spans="1:1" ht="15.75" customHeight="1">
      <c r="A935" s="5"/>
    </row>
    <row r="936" spans="1:1" ht="15.75" customHeight="1">
      <c r="A936" s="5"/>
    </row>
    <row r="937" spans="1:1" ht="15.75" customHeight="1">
      <c r="A937" s="5"/>
    </row>
    <row r="938" spans="1:1" ht="15.75" customHeight="1">
      <c r="A938" s="5"/>
    </row>
    <row r="939" spans="1:1" ht="15.75" customHeight="1">
      <c r="A939" s="5"/>
    </row>
    <row r="940" spans="1:1" ht="15.75" customHeight="1">
      <c r="A940" s="5"/>
    </row>
    <row r="941" spans="1:1" ht="15.75" customHeight="1">
      <c r="A941" s="5"/>
    </row>
    <row r="942" spans="1:1" ht="15.75" customHeight="1">
      <c r="A942" s="5"/>
    </row>
    <row r="943" spans="1:1" ht="15.75" customHeight="1">
      <c r="A943" s="5"/>
    </row>
    <row r="944" spans="1:1" ht="15.75" customHeight="1">
      <c r="A944" s="5"/>
    </row>
    <row r="945" spans="1:1" ht="15.75" customHeight="1">
      <c r="A945" s="5"/>
    </row>
    <row r="946" spans="1:1" ht="15.75" customHeight="1">
      <c r="A946" s="5"/>
    </row>
    <row r="947" spans="1:1" ht="15.75" customHeight="1">
      <c r="A947" s="5"/>
    </row>
    <row r="948" spans="1:1" ht="15.75" customHeight="1">
      <c r="A948" s="5"/>
    </row>
    <row r="949" spans="1:1" ht="15.75" customHeight="1">
      <c r="A949" s="5"/>
    </row>
    <row r="950" spans="1:1" ht="15.75" customHeight="1">
      <c r="A950" s="5"/>
    </row>
    <row r="951" spans="1:1" ht="15.75" customHeight="1">
      <c r="A951" s="5"/>
    </row>
    <row r="952" spans="1:1" ht="15.75" customHeight="1">
      <c r="A952" s="5"/>
    </row>
    <row r="953" spans="1:1" ht="15.75" customHeight="1">
      <c r="A953" s="5"/>
    </row>
    <row r="954" spans="1:1" ht="15.75" customHeight="1">
      <c r="A954" s="5"/>
    </row>
    <row r="955" spans="1:1" ht="15.75" customHeight="1">
      <c r="A955" s="5"/>
    </row>
    <row r="956" spans="1:1" ht="15.75" customHeight="1">
      <c r="A956" s="5"/>
    </row>
    <row r="957" spans="1:1" ht="15.75" customHeight="1">
      <c r="A957" s="5"/>
    </row>
    <row r="958" spans="1:1" ht="15.75" customHeight="1">
      <c r="A958" s="5"/>
    </row>
    <row r="959" spans="1:1" ht="15.75" customHeight="1">
      <c r="A959" s="5"/>
    </row>
    <row r="960" spans="1:1" ht="15.75" customHeight="1">
      <c r="A960" s="5"/>
    </row>
    <row r="961" spans="1:1" ht="15.75" customHeight="1">
      <c r="A961" s="5"/>
    </row>
    <row r="962" spans="1:1" ht="15.75" customHeight="1">
      <c r="A962" s="5"/>
    </row>
    <row r="963" spans="1:1" ht="15.75" customHeight="1">
      <c r="A963" s="5"/>
    </row>
    <row r="964" spans="1:1" ht="15.75" customHeight="1">
      <c r="A964" s="5"/>
    </row>
    <row r="965" spans="1:1" ht="15.75" customHeight="1">
      <c r="A965" s="5"/>
    </row>
    <row r="966" spans="1:1" ht="15.75" customHeight="1">
      <c r="A966" s="5"/>
    </row>
    <row r="967" spans="1:1" ht="15.75" customHeight="1">
      <c r="A967" s="5"/>
    </row>
    <row r="968" spans="1:1" ht="15.75" customHeight="1">
      <c r="A968" s="5"/>
    </row>
    <row r="969" spans="1:1" ht="15.75" customHeight="1">
      <c r="A969" s="5"/>
    </row>
    <row r="970" spans="1:1" ht="15.75" customHeight="1">
      <c r="A970" s="5"/>
    </row>
    <row r="971" spans="1:1" ht="15.75" customHeight="1">
      <c r="A971" s="5"/>
    </row>
    <row r="972" spans="1:1" ht="15.75" customHeight="1">
      <c r="A972" s="5"/>
    </row>
    <row r="973" spans="1:1" ht="15.75" customHeight="1">
      <c r="A973" s="5"/>
    </row>
    <row r="974" spans="1:1" ht="15.75" customHeight="1">
      <c r="A974" s="5"/>
    </row>
    <row r="975" spans="1:1" ht="15.75" customHeight="1">
      <c r="A975" s="5"/>
    </row>
    <row r="976" spans="1:1" ht="15.75" customHeight="1">
      <c r="A976" s="5"/>
    </row>
    <row r="977" spans="1:1" ht="15.75" customHeight="1">
      <c r="A977" s="5"/>
    </row>
    <row r="978" spans="1:1" ht="15.75" customHeight="1">
      <c r="A978" s="5"/>
    </row>
    <row r="979" spans="1:1" ht="15.75" customHeight="1">
      <c r="A979" s="5"/>
    </row>
    <row r="980" spans="1:1" ht="15.75" customHeight="1">
      <c r="A980" s="5"/>
    </row>
    <row r="981" spans="1:1" ht="15.75" customHeight="1">
      <c r="A981" s="5"/>
    </row>
    <row r="982" spans="1:1" ht="15.75" customHeight="1">
      <c r="A982" s="5"/>
    </row>
    <row r="983" spans="1:1" ht="15.75" customHeight="1">
      <c r="A983" s="5"/>
    </row>
    <row r="984" spans="1:1" ht="15.75" customHeight="1">
      <c r="A984" s="5"/>
    </row>
    <row r="985" spans="1:1" ht="15.75" customHeight="1">
      <c r="A985" s="5"/>
    </row>
    <row r="986" spans="1:1" ht="15.75" customHeight="1">
      <c r="A986" s="5"/>
    </row>
    <row r="987" spans="1:1" ht="15.75" customHeight="1">
      <c r="A987" s="5"/>
    </row>
    <row r="988" spans="1:1" ht="15.75" customHeight="1">
      <c r="A988" s="5"/>
    </row>
    <row r="989" spans="1:1" ht="15.75" customHeight="1">
      <c r="A989" s="5"/>
    </row>
  </sheetData>
  <hyperlinks>
    <hyperlink ref="B1" location="Menu!A1" display="Menu!A1" xr:uid="{00000000-0004-0000-0700-000000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Menu</vt:lpstr>
      <vt:lpstr>1. Income Statement</vt:lpstr>
      <vt:lpstr>2. Financial Position</vt:lpstr>
      <vt:lpstr>3. Cash Flow</vt:lpstr>
      <vt:lpstr>4. Revenue breakdown</vt:lpstr>
      <vt:lpstr>5. TPV breakdown</vt:lpstr>
      <vt:lpstr>6. Gross Profit breakdown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Mirele de Aragao</dc:creator>
  <cp:lastModifiedBy>Mirele de Aragao</cp:lastModifiedBy>
  <dcterms:created xsi:type="dcterms:W3CDTF">2024-08-22T20:03:05Z</dcterms:created>
  <dcterms:modified xsi:type="dcterms:W3CDTF">2026-06-09T20:48:48Z</dcterms:modified>
</cp:coreProperties>
</file>